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" yWindow="570" windowWidth="18880" windowHeight="8740"/>
  </bookViews>
  <sheets>
    <sheet name="Éves terv" sheetId="1" r:id="rId1"/>
  </sheets>
  <calcPr calcId="145621"/>
</workbook>
</file>

<file path=xl/calcChain.xml><?xml version="1.0" encoding="utf-8"?>
<calcChain xmlns="http://schemas.openxmlformats.org/spreadsheetml/2006/main">
  <c r="H440" i="1" l="1"/>
  <c r="G440" i="1"/>
  <c r="F440" i="1"/>
  <c r="E440" i="1"/>
  <c r="H439" i="1"/>
  <c r="G439" i="1"/>
  <c r="F439" i="1"/>
  <c r="E439" i="1"/>
  <c r="H437" i="1"/>
  <c r="G437" i="1"/>
  <c r="F437" i="1"/>
  <c r="E437" i="1"/>
  <c r="H427" i="1"/>
  <c r="G427" i="1"/>
  <c r="F427" i="1"/>
  <c r="E427" i="1"/>
  <c r="H423" i="1"/>
  <c r="G423" i="1"/>
  <c r="F423" i="1"/>
  <c r="E423" i="1"/>
  <c r="H416" i="1"/>
  <c r="G416" i="1"/>
  <c r="F416" i="1"/>
  <c r="E416" i="1"/>
  <c r="H412" i="1"/>
  <c r="G412" i="1"/>
  <c r="F412" i="1"/>
  <c r="E412" i="1"/>
  <c r="H404" i="1"/>
  <c r="G404" i="1"/>
  <c r="F404" i="1"/>
  <c r="E404" i="1"/>
  <c r="H397" i="1"/>
  <c r="G397" i="1"/>
  <c r="F397" i="1"/>
  <c r="E397" i="1"/>
  <c r="H392" i="1"/>
  <c r="G392" i="1"/>
  <c r="F392" i="1"/>
  <c r="E392" i="1"/>
  <c r="H385" i="1"/>
  <c r="G385" i="1"/>
  <c r="F385" i="1"/>
  <c r="E385" i="1"/>
  <c r="H379" i="1"/>
  <c r="G379" i="1"/>
  <c r="F379" i="1"/>
  <c r="E379" i="1"/>
  <c r="H374" i="1"/>
  <c r="G374" i="1"/>
  <c r="F374" i="1"/>
  <c r="E374" i="1"/>
  <c r="H362" i="1"/>
  <c r="G362" i="1"/>
  <c r="F362" i="1"/>
  <c r="E362" i="1"/>
  <c r="H352" i="1"/>
  <c r="G352" i="1"/>
  <c r="F352" i="1"/>
  <c r="E352" i="1"/>
  <c r="H346" i="1"/>
  <c r="G346" i="1"/>
  <c r="F346" i="1"/>
  <c r="E346" i="1"/>
  <c r="H329" i="1"/>
  <c r="G329" i="1"/>
  <c r="F329" i="1"/>
  <c r="E329" i="1"/>
  <c r="H328" i="1"/>
  <c r="G328" i="1"/>
  <c r="F328" i="1"/>
  <c r="E328" i="1"/>
  <c r="H326" i="1"/>
  <c r="G326" i="1"/>
  <c r="F326" i="1"/>
  <c r="E326" i="1"/>
  <c r="H325" i="1"/>
  <c r="G325" i="1"/>
  <c r="F325" i="1"/>
  <c r="E325" i="1"/>
  <c r="H318" i="1"/>
  <c r="G318" i="1"/>
  <c r="F318" i="1"/>
  <c r="E318" i="1"/>
  <c r="H313" i="1"/>
  <c r="G313" i="1"/>
  <c r="F313" i="1"/>
  <c r="E313" i="1"/>
  <c r="H310" i="1"/>
  <c r="G310" i="1"/>
  <c r="F310" i="1"/>
  <c r="E310" i="1"/>
  <c r="H306" i="1"/>
  <c r="G306" i="1"/>
  <c r="F306" i="1"/>
  <c r="E306" i="1"/>
  <c r="H305" i="1"/>
  <c r="G305" i="1"/>
  <c r="F305" i="1"/>
  <c r="E305" i="1"/>
  <c r="H303" i="1"/>
  <c r="G303" i="1"/>
  <c r="F303" i="1"/>
  <c r="E303" i="1"/>
  <c r="H301" i="1"/>
  <c r="G301" i="1"/>
  <c r="F301" i="1"/>
  <c r="E301" i="1"/>
  <c r="H300" i="1"/>
  <c r="G300" i="1"/>
  <c r="F300" i="1"/>
  <c r="E300" i="1"/>
  <c r="H298" i="1"/>
  <c r="G298" i="1"/>
  <c r="F298" i="1"/>
  <c r="E298" i="1"/>
  <c r="H296" i="1"/>
  <c r="G296" i="1"/>
  <c r="F296" i="1"/>
  <c r="E296" i="1"/>
  <c r="H294" i="1"/>
  <c r="G294" i="1"/>
  <c r="F294" i="1"/>
  <c r="E294" i="1"/>
  <c r="H292" i="1"/>
  <c r="G292" i="1"/>
  <c r="F292" i="1"/>
  <c r="E292" i="1"/>
  <c r="H290" i="1"/>
  <c r="G290" i="1"/>
  <c r="F290" i="1"/>
  <c r="E290" i="1"/>
  <c r="H289" i="1"/>
  <c r="G289" i="1"/>
  <c r="F289" i="1"/>
  <c r="E289" i="1"/>
  <c r="H287" i="1"/>
  <c r="G287" i="1"/>
  <c r="F287" i="1"/>
  <c r="E287" i="1"/>
  <c r="H285" i="1"/>
  <c r="G285" i="1"/>
  <c r="F285" i="1"/>
  <c r="E285" i="1"/>
  <c r="H281" i="1"/>
  <c r="G281" i="1"/>
  <c r="F281" i="1"/>
  <c r="E281" i="1"/>
  <c r="H271" i="1"/>
  <c r="G271" i="1"/>
  <c r="F271" i="1"/>
  <c r="E271" i="1"/>
  <c r="H267" i="1"/>
  <c r="G267" i="1"/>
  <c r="F267" i="1"/>
  <c r="E267" i="1"/>
  <c r="H255" i="1"/>
  <c r="G255" i="1"/>
  <c r="F255" i="1"/>
  <c r="E255" i="1"/>
  <c r="H243" i="1"/>
  <c r="G243" i="1"/>
  <c r="F243" i="1"/>
  <c r="E243" i="1"/>
  <c r="H238" i="1"/>
  <c r="G238" i="1"/>
  <c r="F238" i="1"/>
  <c r="E238" i="1"/>
  <c r="H235" i="1"/>
  <c r="G235" i="1"/>
  <c r="F235" i="1"/>
  <c r="E235" i="1"/>
  <c r="H226" i="1"/>
  <c r="G226" i="1"/>
  <c r="F226" i="1"/>
  <c r="E226" i="1"/>
  <c r="H222" i="1"/>
  <c r="G222" i="1"/>
  <c r="F222" i="1"/>
  <c r="E222" i="1"/>
  <c r="H211" i="1"/>
  <c r="G211" i="1"/>
  <c r="F211" i="1"/>
  <c r="E211" i="1"/>
  <c r="H208" i="1"/>
  <c r="G208" i="1"/>
  <c r="F208" i="1"/>
  <c r="E208" i="1"/>
  <c r="H201" i="1"/>
  <c r="G201" i="1"/>
  <c r="F201" i="1"/>
  <c r="E201" i="1"/>
  <c r="H181" i="1"/>
  <c r="G181" i="1"/>
  <c r="F181" i="1"/>
  <c r="E181" i="1"/>
  <c r="H177" i="1"/>
  <c r="G177" i="1"/>
  <c r="F177" i="1"/>
  <c r="E177" i="1"/>
  <c r="H171" i="1"/>
  <c r="G171" i="1"/>
  <c r="F171" i="1"/>
  <c r="E171" i="1"/>
  <c r="H166" i="1"/>
  <c r="G166" i="1"/>
  <c r="F166" i="1"/>
  <c r="E166" i="1"/>
  <c r="H161" i="1"/>
  <c r="G161" i="1"/>
  <c r="F161" i="1"/>
  <c r="E161" i="1"/>
  <c r="H155" i="1"/>
  <c r="G155" i="1"/>
  <c r="F155" i="1"/>
  <c r="E155" i="1"/>
  <c r="H145" i="1"/>
  <c r="G145" i="1"/>
  <c r="F145" i="1"/>
  <c r="E145" i="1"/>
  <c r="H137" i="1"/>
  <c r="G137" i="1"/>
  <c r="F137" i="1"/>
  <c r="E137" i="1"/>
  <c r="H129" i="1"/>
  <c r="G129" i="1"/>
  <c r="F129" i="1"/>
  <c r="E129" i="1"/>
  <c r="H117" i="1"/>
  <c r="G117" i="1"/>
  <c r="F117" i="1"/>
  <c r="E117" i="1"/>
  <c r="H116" i="1"/>
  <c r="G116" i="1"/>
  <c r="F116" i="1"/>
  <c r="E116" i="1"/>
  <c r="H114" i="1"/>
  <c r="G114" i="1"/>
  <c r="F114" i="1"/>
  <c r="E114" i="1"/>
  <c r="H112" i="1"/>
  <c r="G112" i="1"/>
  <c r="F112" i="1"/>
  <c r="E112" i="1"/>
  <c r="H111" i="1"/>
  <c r="G111" i="1"/>
  <c r="F111" i="1"/>
  <c r="E111" i="1"/>
  <c r="H109" i="1"/>
  <c r="G109" i="1"/>
  <c r="F109" i="1"/>
  <c r="E109" i="1"/>
  <c r="H106" i="1"/>
  <c r="G106" i="1"/>
  <c r="F106" i="1"/>
  <c r="E106" i="1"/>
  <c r="H105" i="1"/>
  <c r="G105" i="1"/>
  <c r="F105" i="1"/>
  <c r="E105" i="1"/>
  <c r="H100" i="1"/>
  <c r="G100" i="1"/>
  <c r="F100" i="1"/>
  <c r="E100" i="1"/>
  <c r="H97" i="1"/>
  <c r="G97" i="1"/>
  <c r="F97" i="1"/>
  <c r="E97" i="1"/>
  <c r="H96" i="1"/>
  <c r="G96" i="1"/>
  <c r="F96" i="1"/>
  <c r="E96" i="1"/>
  <c r="H91" i="1"/>
  <c r="G91" i="1"/>
  <c r="F91" i="1"/>
  <c r="E91" i="1"/>
  <c r="H89" i="1"/>
  <c r="G89" i="1"/>
  <c r="F89" i="1"/>
  <c r="E89" i="1"/>
  <c r="H86" i="1"/>
  <c r="G86" i="1"/>
  <c r="F86" i="1"/>
  <c r="E86" i="1"/>
  <c r="H83" i="1"/>
  <c r="G83" i="1"/>
  <c r="F83" i="1"/>
  <c r="E83" i="1"/>
  <c r="H79" i="1"/>
  <c r="G79" i="1"/>
  <c r="F79" i="1"/>
  <c r="E79" i="1"/>
  <c r="H75" i="1"/>
  <c r="G75" i="1"/>
  <c r="F75" i="1"/>
  <c r="E75" i="1"/>
  <c r="H74" i="1"/>
  <c r="G74" i="1"/>
  <c r="F74" i="1"/>
  <c r="E74" i="1"/>
  <c r="H71" i="1"/>
  <c r="G71" i="1"/>
  <c r="F71" i="1"/>
  <c r="E71" i="1"/>
  <c r="H67" i="1"/>
  <c r="G67" i="1"/>
  <c r="F67" i="1"/>
  <c r="E67" i="1"/>
  <c r="H65" i="1"/>
  <c r="G65" i="1"/>
  <c r="F65" i="1"/>
  <c r="E65" i="1"/>
  <c r="H56" i="1"/>
  <c r="G56" i="1"/>
  <c r="F56" i="1"/>
  <c r="E56" i="1"/>
  <c r="H52" i="1"/>
  <c r="G52" i="1"/>
  <c r="F52" i="1"/>
  <c r="E52" i="1"/>
  <c r="H42" i="1"/>
  <c r="G42" i="1"/>
  <c r="F42" i="1"/>
  <c r="E42" i="1"/>
  <c r="H39" i="1"/>
  <c r="G39" i="1"/>
  <c r="F39" i="1"/>
  <c r="E39" i="1"/>
  <c r="H38" i="1"/>
  <c r="G38" i="1"/>
  <c r="E38" i="1"/>
  <c r="H34" i="1"/>
  <c r="G34" i="1"/>
  <c r="F34" i="1"/>
  <c r="E34" i="1"/>
  <c r="H28" i="1"/>
  <c r="G28" i="1"/>
  <c r="F28" i="1"/>
  <c r="E28" i="1"/>
  <c r="H19" i="1"/>
  <c r="G19" i="1"/>
  <c r="F19" i="1"/>
  <c r="E19" i="1"/>
  <c r="H10" i="1"/>
  <c r="G10" i="1"/>
  <c r="F10" i="1"/>
  <c r="E10" i="1"/>
  <c r="H4" i="1"/>
  <c r="H3" i="1" s="1"/>
  <c r="G4" i="1"/>
  <c r="F4" i="1"/>
  <c r="F3" i="1" s="1"/>
  <c r="E4" i="1"/>
  <c r="E3" i="1" s="1"/>
  <c r="G3" i="1"/>
  <c r="F38" i="1" l="1"/>
</calcChain>
</file>

<file path=xl/sharedStrings.xml><?xml version="1.0" encoding="utf-8"?>
<sst xmlns="http://schemas.openxmlformats.org/spreadsheetml/2006/main" count="987" uniqueCount="868">
  <si>
    <t/>
  </si>
  <si>
    <t>010101</t>
  </si>
  <si>
    <t>Irodai asztalok</t>
  </si>
  <si>
    <t>010102</t>
  </si>
  <si>
    <t>Irodai szekrények, tárolóbútorok</t>
  </si>
  <si>
    <t>010103</t>
  </si>
  <si>
    <t>Irodai ülőbútorok</t>
  </si>
  <si>
    <t>010104</t>
  </si>
  <si>
    <t>Irodai fekvőbútorok</t>
  </si>
  <si>
    <t>010105</t>
  </si>
  <si>
    <t>Irodai bútorok alkatrészei, elemei</t>
  </si>
  <si>
    <t>0101</t>
  </si>
  <si>
    <t>Irodai bútorok</t>
  </si>
  <si>
    <t>010201</t>
  </si>
  <si>
    <t>Orvosi-, nővér-, betegszoba és rendelő bútorok</t>
  </si>
  <si>
    <t>010202</t>
  </si>
  <si>
    <t>Recepciós bútorok</t>
  </si>
  <si>
    <t>010203</t>
  </si>
  <si>
    <t>Raktári bútorok</t>
  </si>
  <si>
    <t>010204</t>
  </si>
  <si>
    <t>Laboratóriumi és műtőbútorok</t>
  </si>
  <si>
    <t>010205</t>
  </si>
  <si>
    <t>Ülőbútorok, ágyak</t>
  </si>
  <si>
    <t>010206</t>
  </si>
  <si>
    <t>Kiegészítők</t>
  </si>
  <si>
    <t>010207</t>
  </si>
  <si>
    <t>Bútorok alkatrészei, elemei</t>
  </si>
  <si>
    <t>010208</t>
  </si>
  <si>
    <t>Bútorokhoz kapcsolódó szolgáltatások</t>
  </si>
  <si>
    <t>0102</t>
  </si>
  <si>
    <t>Egészségügyi bútorok</t>
  </si>
  <si>
    <t>010301</t>
  </si>
  <si>
    <t>Oktatási asztalok</t>
  </si>
  <si>
    <t>010302</t>
  </si>
  <si>
    <t>Oktatási szekrények, tárolóbútorok</t>
  </si>
  <si>
    <t>010303</t>
  </si>
  <si>
    <t>Oktatási ülőbútorok</t>
  </si>
  <si>
    <t>010304</t>
  </si>
  <si>
    <t>Oktatási fekvőbútorok</t>
  </si>
  <si>
    <t>010305</t>
  </si>
  <si>
    <t>Oktatási bútorok alkatrészei, elemei</t>
  </si>
  <si>
    <t>010306</t>
  </si>
  <si>
    <t>Prezentációs eszközök</t>
  </si>
  <si>
    <t>010307</t>
  </si>
  <si>
    <t>Oktatási bútorokhoz kapcsolódó szolgáltatások</t>
  </si>
  <si>
    <t>010399</t>
  </si>
  <si>
    <t>Oktatási bútorok - egyéb</t>
  </si>
  <si>
    <t>0103</t>
  </si>
  <si>
    <t>Oktatási bútorok</t>
  </si>
  <si>
    <t>010401</t>
  </si>
  <si>
    <t>Kültéri asztalok</t>
  </si>
  <si>
    <t>010402</t>
  </si>
  <si>
    <t>Kültéri szekrények, tárolóbútorok</t>
  </si>
  <si>
    <t>010403</t>
  </si>
  <si>
    <t>Kültéri ülőbútorok</t>
  </si>
  <si>
    <t>010404</t>
  </si>
  <si>
    <t>Kültéri fekvőbútorok</t>
  </si>
  <si>
    <t>010405</t>
  </si>
  <si>
    <t>Kültéri bútorok alkatrészei, elemei</t>
  </si>
  <si>
    <t>0104</t>
  </si>
  <si>
    <t>Kültéri bútorok</t>
  </si>
  <si>
    <t>019001</t>
  </si>
  <si>
    <t>Termék üzembehelyezéshez kapcsolódó szolgáltatások (Bútor)</t>
  </si>
  <si>
    <t>019002</t>
  </si>
  <si>
    <t>Termék üzemeltetéséhez kapcsolódó szolgáltatások (Bútor)</t>
  </si>
  <si>
    <t>019003</t>
  </si>
  <si>
    <t>Garancia kiterjesztése (Bútor)</t>
  </si>
  <si>
    <t>0190</t>
  </si>
  <si>
    <t>01</t>
  </si>
  <si>
    <t>Bútorok</t>
  </si>
  <si>
    <t>020101</t>
  </si>
  <si>
    <t>Irodagéppapírok</t>
  </si>
  <si>
    <t>020102</t>
  </si>
  <si>
    <t>Ofszetpapírok</t>
  </si>
  <si>
    <t>0201</t>
  </si>
  <si>
    <t>Papírok</t>
  </si>
  <si>
    <t>020201</t>
  </si>
  <si>
    <t>Borítékok/tasakok</t>
  </si>
  <si>
    <t>020202</t>
  </si>
  <si>
    <t>Címkék (etikettek)</t>
  </si>
  <si>
    <t>020203</t>
  </si>
  <si>
    <t>Faxpapír-tekercsek</t>
  </si>
  <si>
    <t>020204</t>
  </si>
  <si>
    <t>Összeadógép-szalagok</t>
  </si>
  <si>
    <t>020205</t>
  </si>
  <si>
    <t>Iratkezelők (papír alapú)</t>
  </si>
  <si>
    <t>020206</t>
  </si>
  <si>
    <t>Flipchart papírok</t>
  </si>
  <si>
    <t>020207</t>
  </si>
  <si>
    <t>Irodai füzetek, beíró, átíró, mutatókönyvek</t>
  </si>
  <si>
    <t>020208</t>
  </si>
  <si>
    <t>Irodai nyomtatványok</t>
  </si>
  <si>
    <t>020209</t>
  </si>
  <si>
    <t>Irodai naptárak, határidőnaplók</t>
  </si>
  <si>
    <t>0202</t>
  </si>
  <si>
    <t>Papírtermékek</t>
  </si>
  <si>
    <t>020301</t>
  </si>
  <si>
    <t>Nyomatlan számítógépes kiíró papírok</t>
  </si>
  <si>
    <t>020302</t>
  </si>
  <si>
    <t>Nyomdai szolgáltatások</t>
  </si>
  <si>
    <t>020303</t>
  </si>
  <si>
    <t>Nyomott számítógép kiíró-papírtermékek általános használatra</t>
  </si>
  <si>
    <t>0203</t>
  </si>
  <si>
    <t>Számítógép kiíró papírok</t>
  </si>
  <si>
    <t>020401</t>
  </si>
  <si>
    <t>Írószerek és kellékeik</t>
  </si>
  <si>
    <t>020402</t>
  </si>
  <si>
    <t>Iratkezelők</t>
  </si>
  <si>
    <t>020403</t>
  </si>
  <si>
    <t>Iratkezelők kellékei</t>
  </si>
  <si>
    <t>020404</t>
  </si>
  <si>
    <t>Jegyzettömbök</t>
  </si>
  <si>
    <t>020405</t>
  </si>
  <si>
    <t>Irodai kisgépek és kellékei</t>
  </si>
  <si>
    <t>020406</t>
  </si>
  <si>
    <t>Vizuáltechnikai eszközök</t>
  </si>
  <si>
    <t>020407</t>
  </si>
  <si>
    <t>Vizuáltechnikai eszközök kellékei</t>
  </si>
  <si>
    <t>020408</t>
  </si>
  <si>
    <t>Irodai kellékek</t>
  </si>
  <si>
    <t>0204</t>
  </si>
  <si>
    <t>Irodaszerek és írószerek</t>
  </si>
  <si>
    <t>020601</t>
  </si>
  <si>
    <t>Belföldi újság és folyóiratok</t>
  </si>
  <si>
    <t>0206</t>
  </si>
  <si>
    <t>020701</t>
  </si>
  <si>
    <t>Tanszerek</t>
  </si>
  <si>
    <t>020790</t>
  </si>
  <si>
    <t>Tanszerekhez kapcsolódó szolgáltatások</t>
  </si>
  <si>
    <t>020799</t>
  </si>
  <si>
    <t>Tanszerek - egyéb</t>
  </si>
  <si>
    <t>0207</t>
  </si>
  <si>
    <t>029001</t>
  </si>
  <si>
    <t>Termék üzembehelyezéshez kapcsolódó szolgáltatások (Papíripari termékek és irodaszerek)</t>
  </si>
  <si>
    <t>029002</t>
  </si>
  <si>
    <t>Termék megszemélyesítéséhez kapcsolódó szolgáltatások (papíripari termékek és irodaszerek)</t>
  </si>
  <si>
    <t>0290</t>
  </si>
  <si>
    <t>Papíripari termékekhez kapcsolódó szolgáltatások</t>
  </si>
  <si>
    <t>02</t>
  </si>
  <si>
    <t>Papíripari termékek és irodaszerek</t>
  </si>
  <si>
    <t>030101</t>
  </si>
  <si>
    <t>Személyszállító személygépkocsik</t>
  </si>
  <si>
    <t>030102</t>
  </si>
  <si>
    <t>Terepjáró személygépkocsik</t>
  </si>
  <si>
    <t>030103</t>
  </si>
  <si>
    <t>Egyterű személygépkocsik</t>
  </si>
  <si>
    <t>0301</t>
  </si>
  <si>
    <t>Személygépkocsik</t>
  </si>
  <si>
    <t>030201</t>
  </si>
  <si>
    <t>Kisáruszállító haszongépjárművek</t>
  </si>
  <si>
    <t>030202</t>
  </si>
  <si>
    <t>Zárt, dobozos haszongépjárművek</t>
  </si>
  <si>
    <t>030203</t>
  </si>
  <si>
    <t>Kabinos, platós haszongépjárművek</t>
  </si>
  <si>
    <t>0302</t>
  </si>
  <si>
    <t>Haszongépjárművek</t>
  </si>
  <si>
    <t>030301</t>
  </si>
  <si>
    <t>Operatív lízing szolgáltatások</t>
  </si>
  <si>
    <t>030302</t>
  </si>
  <si>
    <t>Gépjárműpark kezelési szolgáltatások</t>
  </si>
  <si>
    <t>0303</t>
  </si>
  <si>
    <t>Gépjármű-flottaüzemeltetési szolgáltatások</t>
  </si>
  <si>
    <t>030401</t>
  </si>
  <si>
    <t>Elektromos üzemű gépjárművek töltésére szolgáló váltóáramú berendezések (AC)</t>
  </si>
  <si>
    <t>030402</t>
  </si>
  <si>
    <t>Elektromos üzemű gépjárművek töltésére szolgáló egyenáramú berendezések (DC)</t>
  </si>
  <si>
    <t>0304</t>
  </si>
  <si>
    <t>Elektromos üzemű gépjárművek töltésére szolgáló berendezések</t>
  </si>
  <si>
    <t>030601</t>
  </si>
  <si>
    <t>Tűzoltógépjárművek</t>
  </si>
  <si>
    <t>0306</t>
  </si>
  <si>
    <t>039001</t>
  </si>
  <si>
    <t>Termék üzembehelyezéshez kapcsolódó szolgáltatások (Gépjármű)</t>
  </si>
  <si>
    <t>039002</t>
  </si>
  <si>
    <t>Termék üzemeltetéséhez kapcsolódó szolgáltatások (Gépjármű)</t>
  </si>
  <si>
    <t>039003</t>
  </si>
  <si>
    <t>Termék bérleti szolgáltatás (Gépjármű)</t>
  </si>
  <si>
    <t>039004</t>
  </si>
  <si>
    <t>Garancia kiterjesztése (Gépjármű)</t>
  </si>
  <si>
    <t>0390</t>
  </si>
  <si>
    <t>Gépjárművekhez kapcsolódó szolgáltatások</t>
  </si>
  <si>
    <t>03</t>
  </si>
  <si>
    <t>Gépjárművek</t>
  </si>
  <si>
    <t>040101</t>
  </si>
  <si>
    <t>Ólmozatlan motorbenzinek  tankautós kiszállítással</t>
  </si>
  <si>
    <t>040102</t>
  </si>
  <si>
    <t>Gázolajok  tankautós kiszállítással</t>
  </si>
  <si>
    <t>0401</t>
  </si>
  <si>
    <t>Gépjármű üzemanyag tankautós kiszállítással (nagykereskedelem)</t>
  </si>
  <si>
    <t>040201</t>
  </si>
  <si>
    <t>Ólmozatlan motorbenzinek töltőállomási kiszolgálással</t>
  </si>
  <si>
    <t>040202</t>
  </si>
  <si>
    <t>Gázolajok  töltőállomási kiszolgálással</t>
  </si>
  <si>
    <t>040203</t>
  </si>
  <si>
    <t>Alap gépjármű üzemanyagkártya (csak üzemanyag vásárlásra alkalmas kártya töltőállomási kiszolgálással)</t>
  </si>
  <si>
    <t>040204</t>
  </si>
  <si>
    <t>Kiemelt gépjármű üzemanyagkártya (üzemanyag és egyéb szolgáltatás vásárlására alkalmas kártya töltőállomási kiszolgálással)</t>
  </si>
  <si>
    <t>0402</t>
  </si>
  <si>
    <t>Gépjármű üzemanyag és  üzemanyagkártya töltőállomási kiszolgálás (kiskereskedelem)</t>
  </si>
  <si>
    <t>04</t>
  </si>
  <si>
    <t>Gépjármű üzemanyag</t>
  </si>
  <si>
    <t>050101</t>
  </si>
  <si>
    <t>Hagyományos és diszkont (fapados) repülőjegy és kapcsolódó szolgáltatások</t>
  </si>
  <si>
    <t>050102</t>
  </si>
  <si>
    <t>Nemzetközi utazáshoz kapcsolódó termékek és szolgáltatások</t>
  </si>
  <si>
    <t>0501</t>
  </si>
  <si>
    <t>Nemzetközi utazásszervezések</t>
  </si>
  <si>
    <t>050201</t>
  </si>
  <si>
    <t>Külföldi Nyelvtanulási Program utazásszervezései</t>
  </si>
  <si>
    <t>0502</t>
  </si>
  <si>
    <t>05</t>
  </si>
  <si>
    <t>Utazásszervezések</t>
  </si>
  <si>
    <t>060501</t>
  </si>
  <si>
    <t>Elektronikus tárgyalás- és versenytechnikai eszközök</t>
  </si>
  <si>
    <t>0605</t>
  </si>
  <si>
    <t>Az elektronikus ajánlatok értékelése, döntéstámogatás</t>
  </si>
  <si>
    <t>069001</t>
  </si>
  <si>
    <t>Elektronikus árlejtéshez kapcsolódó szolgáltatások</t>
  </si>
  <si>
    <t>0690</t>
  </si>
  <si>
    <t>Elektronikus közbeszerzési szolgáltatásokhoz  kapcsolódó szolgáltatások</t>
  </si>
  <si>
    <t>06</t>
  </si>
  <si>
    <t xml:space="preserve">Elektronikus közbeszerzési szolgáltatások </t>
  </si>
  <si>
    <t>070101</t>
  </si>
  <si>
    <t>Tűk</t>
  </si>
  <si>
    <t>070102</t>
  </si>
  <si>
    <t>Fecskendők</t>
  </si>
  <si>
    <t>070103</t>
  </si>
  <si>
    <t>Csöves eszközök</t>
  </si>
  <si>
    <t>070104</t>
  </si>
  <si>
    <t>Folyadékszűrők</t>
  </si>
  <si>
    <t>070105</t>
  </si>
  <si>
    <t>egyszerhasználatos mechanikus infúziórendszerek</t>
  </si>
  <si>
    <t>070106</t>
  </si>
  <si>
    <t>Drenázsok és folyadékgyűjtő eszközök</t>
  </si>
  <si>
    <t>070107</t>
  </si>
  <si>
    <t>Csatlakozók, zárók, csapok és elosztók</t>
  </si>
  <si>
    <t>070108</t>
  </si>
  <si>
    <t>Zsákok és tartályok (táplálás és infúzió)</t>
  </si>
  <si>
    <t>070109</t>
  </si>
  <si>
    <t>Szerv- és szövettartályok</t>
  </si>
  <si>
    <t>070110</t>
  </si>
  <si>
    <t>Sztómaeszközök</t>
  </si>
  <si>
    <t>070199</t>
  </si>
  <si>
    <t>Adagoló-, gyűjtő- és válogatóeszközök – egyéb</t>
  </si>
  <si>
    <t>0701</t>
  </si>
  <si>
    <t>Adagoló, gyűjtő- és válogatóeszközök</t>
  </si>
  <si>
    <t>070201</t>
  </si>
  <si>
    <t>Vérzsákok</t>
  </si>
  <si>
    <t>070202</t>
  </si>
  <si>
    <t>Vérszűrők</t>
  </si>
  <si>
    <t>070203</t>
  </si>
  <si>
    <t>Aferézis eszközök</t>
  </si>
  <si>
    <t>070204</t>
  </si>
  <si>
    <t>Autotranszfúziós eszközök</t>
  </si>
  <si>
    <t>070205</t>
  </si>
  <si>
    <t>Helyi hemokomponens-kezelő eszközök</t>
  </si>
  <si>
    <t>070206</t>
  </si>
  <si>
    <t>Celluláris- vagy biológiai beavatkozás eszközei</t>
  </si>
  <si>
    <t>070299</t>
  </si>
  <si>
    <t>Hematológiai és hemotranszfúziós eszközök – egyéb</t>
  </si>
  <si>
    <t>0702</t>
  </si>
  <si>
    <t>Hematológiai és hemotranszfúziós eszközök</t>
  </si>
  <si>
    <t>070301</t>
  </si>
  <si>
    <t>Arteriovenózus eszközök</t>
  </si>
  <si>
    <t>070302</t>
  </si>
  <si>
    <t>Aritmológiai eszközök</t>
  </si>
  <si>
    <t>070303</t>
  </si>
  <si>
    <t>Szívsebészeti és -transzplantációs eszközök</t>
  </si>
  <si>
    <t>070304</t>
  </si>
  <si>
    <t>Kardiovaszkuláris vezetődrótok</t>
  </si>
  <si>
    <t>070305</t>
  </si>
  <si>
    <t>Kardiovaszkuláris bevezető hüvelyek</t>
  </si>
  <si>
    <t>070390</t>
  </si>
  <si>
    <t>Kardiovaszkuláris eszközök – különfélék</t>
  </si>
  <si>
    <t>070399</t>
  </si>
  <si>
    <t>Kardiovaszkuláris eszközök – különfélék – egyéb</t>
  </si>
  <si>
    <t>0703</t>
  </si>
  <si>
    <t>Kardiovaszkuláris eszközök</t>
  </si>
  <si>
    <t>070401</t>
  </si>
  <si>
    <t>Aldehid-fertőtlenítőszerek orvosi eszközökhöz</t>
  </si>
  <si>
    <t>070402</t>
  </si>
  <si>
    <t>Biguanid-fertőtlenítőszerek orvosi eszközökhöz</t>
  </si>
  <si>
    <t>070403</t>
  </si>
  <si>
    <t>Klórszármazék-fertőtlenítőszerek orvosi eszközökhöz</t>
  </si>
  <si>
    <t>070404</t>
  </si>
  <si>
    <t>Jódszármazék-fertőtlenítőszerek orvosi eszközökhöz</t>
  </si>
  <si>
    <t>070405</t>
  </si>
  <si>
    <t>Oxidáló-fertőtlenítőszerek orvosi eszközökhöz</t>
  </si>
  <si>
    <t>070406</t>
  </si>
  <si>
    <t>Fenol-fertőtlenítőszerek orvosi eszközökhöz</t>
  </si>
  <si>
    <t>070407</t>
  </si>
  <si>
    <t>Alkohol-fertőtlenítőszerek orvostechnikai eszközökhöz</t>
  </si>
  <si>
    <t>070408</t>
  </si>
  <si>
    <t>Proteolítikus fertőtlenítőszerek orvostechnikai eszközökhöz</t>
  </si>
  <si>
    <t>070499</t>
  </si>
  <si>
    <t>Fertőtlenítőszerek és antiszeptikumok orvostechnikai eszközökhöz – egyéb</t>
  </si>
  <si>
    <t>0704</t>
  </si>
  <si>
    <t>Fertőtlenítő-, antiszeptikus és proteolitikus szerek orvosi eszközökhöz</t>
  </si>
  <si>
    <t>070501</t>
  </si>
  <si>
    <t>Dialízisszűrők</t>
  </si>
  <si>
    <t>070502</t>
  </si>
  <si>
    <t>Dialízisrendszerek</t>
  </si>
  <si>
    <t>070503</t>
  </si>
  <si>
    <t>Dialíziskészletek</t>
  </si>
  <si>
    <t>070504</t>
  </si>
  <si>
    <t>Dializáló oldatok</t>
  </si>
  <si>
    <t>070590</t>
  </si>
  <si>
    <t>Dialíziseszközök – különfélék</t>
  </si>
  <si>
    <t>0705</t>
  </si>
  <si>
    <t>Dialíziseszközök</t>
  </si>
  <si>
    <t>070601</t>
  </si>
  <si>
    <t>Száj- és nyelőcsőkatéterek</t>
  </si>
  <si>
    <t>070602</t>
  </si>
  <si>
    <t>Gasztrointesztinális tubusok</t>
  </si>
  <si>
    <t>070603</t>
  </si>
  <si>
    <t>Gasztrointesztinális endoszkópia eszközei</t>
  </si>
  <si>
    <t>070699</t>
  </si>
  <si>
    <t>Gasztrointesztinális eszközök – egyéb</t>
  </si>
  <si>
    <t>0706</t>
  </si>
  <si>
    <t>Gasztrointesztiális eszközök</t>
  </si>
  <si>
    <t>070701</t>
  </si>
  <si>
    <t>Sebészeti varróanyagok</t>
  </si>
  <si>
    <t>070702</t>
  </si>
  <si>
    <t>Mechanikus sebészeti varrógépek</t>
  </si>
  <si>
    <t>070703</t>
  </si>
  <si>
    <t>Hemosztázis klipek</t>
  </si>
  <si>
    <t>070790</t>
  </si>
  <si>
    <t>Sebészeti eszközök – különfélék</t>
  </si>
  <si>
    <t>0707</t>
  </si>
  <si>
    <t>Varróanyagok</t>
  </si>
  <si>
    <t>070801</t>
  </si>
  <si>
    <t>Aktív beültethető kardiológiai eszközök</t>
  </si>
  <si>
    <t>070802</t>
  </si>
  <si>
    <t>Neurostimulátorok</t>
  </si>
  <si>
    <t>070803</t>
  </si>
  <si>
    <t>Aktív beültethető hallásjavító eszközök</t>
  </si>
  <si>
    <t>070804</t>
  </si>
  <si>
    <t>Beültethető pumpák</t>
  </si>
  <si>
    <t>070899</t>
  </si>
  <si>
    <t>Aktív beültethető eszközök – egyéb</t>
  </si>
  <si>
    <t>0708</t>
  </si>
  <si>
    <t>Aktív beültethető eszközök</t>
  </si>
  <si>
    <t>070901</t>
  </si>
  <si>
    <t>Endoterápiás eszközök</t>
  </si>
  <si>
    <t>070902</t>
  </si>
  <si>
    <t>Elektrosebészeti eszközök</t>
  </si>
  <si>
    <t>070903</t>
  </si>
  <si>
    <t>Artroszkópos eszközök</t>
  </si>
  <si>
    <t>0709</t>
  </si>
  <si>
    <t>Endoterápiás és elektrosebészeti eszközök</t>
  </si>
  <si>
    <t>071001</t>
  </si>
  <si>
    <t>Vágókészülékek (V01 típusba nem besorolt)</t>
  </si>
  <si>
    <t>071002</t>
  </si>
  <si>
    <t>Varrókészülékek</t>
  </si>
  <si>
    <t>071003</t>
  </si>
  <si>
    <t>Általános sebészeti készülékek</t>
  </si>
  <si>
    <t>071004</t>
  </si>
  <si>
    <t>Hasi sebészeti készülékek</t>
  </si>
  <si>
    <t>071005</t>
  </si>
  <si>
    <t>Szülészeti és nőgyógyászati készülékek</t>
  </si>
  <si>
    <t>071006</t>
  </si>
  <si>
    <t>Urológiai készülékek</t>
  </si>
  <si>
    <t>071007</t>
  </si>
  <si>
    <t>Kardiovaszkuláris sebészeti készülékek</t>
  </si>
  <si>
    <t>071008</t>
  </si>
  <si>
    <t>Mellkassebészeti készülékek</t>
  </si>
  <si>
    <t>071009</t>
  </si>
  <si>
    <t>Ortopédiai készülékek</t>
  </si>
  <si>
    <t>071010</t>
  </si>
  <si>
    <t>Mikrosebészeti készülékek</t>
  </si>
  <si>
    <t>071011</t>
  </si>
  <si>
    <t>Idegsebészeti készülékek</t>
  </si>
  <si>
    <t>071012</t>
  </si>
  <si>
    <t>Mini-invazív sebészeti készülékek, újrahasználható</t>
  </si>
  <si>
    <t>071013</t>
  </si>
  <si>
    <t>Robotsebészeti készülékek, újrahasználható</t>
  </si>
  <si>
    <t>071014</t>
  </si>
  <si>
    <t>Fül-orr-gégészeti készülékek</t>
  </si>
  <si>
    <t>071015</t>
  </si>
  <si>
    <t>Fogászati és szájsebészeti készülékek</t>
  </si>
  <si>
    <t>071016</t>
  </si>
  <si>
    <t>Diagnosztikai készülékek</t>
  </si>
  <si>
    <t>071017</t>
  </si>
  <si>
    <t>Szemészeti készülékek</t>
  </si>
  <si>
    <t>071018</t>
  </si>
  <si>
    <t>Elektrosebészeti újrahasználható készülékek</t>
  </si>
  <si>
    <t>071090</t>
  </si>
  <si>
    <t>Sebészeti újrahasználható készülékek - különfélék</t>
  </si>
  <si>
    <t>0710</t>
  </si>
  <si>
    <t>Újrahasználható sebészeti készülékek</t>
  </si>
  <si>
    <t>071101</t>
  </si>
  <si>
    <t>Pamut- és szintetikus vatták</t>
  </si>
  <si>
    <t>071102</t>
  </si>
  <si>
    <t>Gézek</t>
  </si>
  <si>
    <t>071103</t>
  </si>
  <si>
    <t>Bandázsok</t>
  </si>
  <si>
    <t>071104</t>
  </si>
  <si>
    <t>Speciális kötszerek</t>
  </si>
  <si>
    <t>071105</t>
  </si>
  <si>
    <t>Orvosi tapaszok</t>
  </si>
  <si>
    <t>071190</t>
  </si>
  <si>
    <t>Gyógykezelés eszközei – különfélék</t>
  </si>
  <si>
    <t>0711</t>
  </si>
  <si>
    <t>Általános és speciális gyógyászati eszközök</t>
  </si>
  <si>
    <t>071201</t>
  </si>
  <si>
    <t>Idegrendszer eszközei</t>
  </si>
  <si>
    <t>071202</t>
  </si>
  <si>
    <t>Medulláris rendszer eszközei</t>
  </si>
  <si>
    <t>0712</t>
  </si>
  <si>
    <t>Idegrendszer és medulláris rendszer eszközei</t>
  </si>
  <si>
    <t>071301</t>
  </si>
  <si>
    <t>Arc- és fogászati protézisek</t>
  </si>
  <si>
    <t>071302</t>
  </si>
  <si>
    <t>Fül-orr-gégészeti protézisek</t>
  </si>
  <si>
    <t>071303</t>
  </si>
  <si>
    <t>Szemészeti protézisek</t>
  </si>
  <si>
    <t>071304</t>
  </si>
  <si>
    <t>Légzőszervi protézisek</t>
  </si>
  <si>
    <t>071305</t>
  </si>
  <si>
    <t>Nyelőcső- és gasztrointesztinális protézisek</t>
  </si>
  <si>
    <t>071306</t>
  </si>
  <si>
    <t>Emlőprotézisek</t>
  </si>
  <si>
    <t>071307</t>
  </si>
  <si>
    <t>Vaszkuláris és kardiológiai protézisek</t>
  </si>
  <si>
    <t>071308</t>
  </si>
  <si>
    <t>Urogenitális protézisek</t>
  </si>
  <si>
    <t>071309</t>
  </si>
  <si>
    <t>Ortopédiai protézisek és szintéziseszközök</t>
  </si>
  <si>
    <t>071390</t>
  </si>
  <si>
    <t>Beültethető protetikus eszközök – különfélék</t>
  </si>
  <si>
    <t>0713</t>
  </si>
  <si>
    <t>Beültethető protézisek és oszteoszintézis eszközök</t>
  </si>
  <si>
    <t>071401</t>
  </si>
  <si>
    <t>Fogászati eszközök</t>
  </si>
  <si>
    <t>071402</t>
  </si>
  <si>
    <t>Szemészeti eszközök</t>
  </si>
  <si>
    <t>071403</t>
  </si>
  <si>
    <t>Fül-orr-gégészeti eszközök</t>
  </si>
  <si>
    <t>0714</t>
  </si>
  <si>
    <t>Fogászati, szemészeti és fül-orr-gégészeti eszközök</t>
  </si>
  <si>
    <t>071501</t>
  </si>
  <si>
    <t>Intubációs eszközök</t>
  </si>
  <si>
    <t>071502</t>
  </si>
  <si>
    <t>Lélegeztetőkörök és katétertartók</t>
  </si>
  <si>
    <t>071503</t>
  </si>
  <si>
    <t>Respirációs maszkok és ballonok, egyszerhasználatos és újrahasználható</t>
  </si>
  <si>
    <t>071504</t>
  </si>
  <si>
    <t>Respirációs szűrők</t>
  </si>
  <si>
    <t>071505</t>
  </si>
  <si>
    <t>Respirátorok, szívó- és tágítórendszerek</t>
  </si>
  <si>
    <t>071506</t>
  </si>
  <si>
    <t>Porlasztó- és párásító-rendszerek (y0303 kategórián kívül)</t>
  </si>
  <si>
    <t>071507</t>
  </si>
  <si>
    <t>Bronchoszkópos eszközök</t>
  </si>
  <si>
    <t>071590</t>
  </si>
  <si>
    <t>Lélegeztető- és aneszteziológiai eszközök – különfélék</t>
  </si>
  <si>
    <t>0715</t>
  </si>
  <si>
    <t>Altató- és lélegeztető eszközök</t>
  </si>
  <si>
    <t>071601</t>
  </si>
  <si>
    <t>Sterilizációs csomagolóanyagok</t>
  </si>
  <si>
    <t>071690</t>
  </si>
  <si>
    <t>Sterilizációs eszközök – különfélék</t>
  </si>
  <si>
    <t>0716</t>
  </si>
  <si>
    <t>Sterilizációs eszközök</t>
  </si>
  <si>
    <t>071701</t>
  </si>
  <si>
    <t>Kesztyűk</t>
  </si>
  <si>
    <t>071702</t>
  </si>
  <si>
    <t>Műtéti lepedők és ruhák</t>
  </si>
  <si>
    <t>071703</t>
  </si>
  <si>
    <t>Védőeszközök</t>
  </si>
  <si>
    <t>071704</t>
  </si>
  <si>
    <t>Inkontencia eszközök</t>
  </si>
  <si>
    <t>0717</t>
  </si>
  <si>
    <t>Védőeszközök és inkontinencia-segédeszközök</t>
  </si>
  <si>
    <t>071801</t>
  </si>
  <si>
    <t>Urológiai katéterek</t>
  </si>
  <si>
    <t>071802</t>
  </si>
  <si>
    <t>Húgyvezeték-katéterek és -sztentek</t>
  </si>
  <si>
    <t>071803</t>
  </si>
  <si>
    <t>Húgycső-, húgyvezeték- és nefrosztóma-tágító eszközök</t>
  </si>
  <si>
    <t>071804</t>
  </si>
  <si>
    <t>Perkután húgycsődrenázshoz és nefrosztóma-katéterhez eszközök</t>
  </si>
  <si>
    <t>071805</t>
  </si>
  <si>
    <t>Urodinamikai eszközök</t>
  </si>
  <si>
    <t>071806</t>
  </si>
  <si>
    <t>Urológiai vezetődrótok</t>
  </si>
  <si>
    <t>071807</t>
  </si>
  <si>
    <t>Inkontinenciakontroll eszközei</t>
  </si>
  <si>
    <t>071808</t>
  </si>
  <si>
    <t>Nőgyógyászati eszközök</t>
  </si>
  <si>
    <t>071809</t>
  </si>
  <si>
    <t>Urogenitális endoszkópos eszközök</t>
  </si>
  <si>
    <t>071810</t>
  </si>
  <si>
    <t>Szülészeti eszközök</t>
  </si>
  <si>
    <t>071890</t>
  </si>
  <si>
    <t>Urogenitális eszközök – különfélék</t>
  </si>
  <si>
    <t>0718</t>
  </si>
  <si>
    <t>Urogenitális szervrendszerhez eszközök</t>
  </si>
  <si>
    <t>071901</t>
  </si>
  <si>
    <t>Orvosi eszközök – különfélék, egyszerhasználatos vágók</t>
  </si>
  <si>
    <t>071902</t>
  </si>
  <si>
    <t>Újszülött- és gyermekgyógyászati eszközök</t>
  </si>
  <si>
    <t>071903</t>
  </si>
  <si>
    <t>Mérőkészülékek</t>
  </si>
  <si>
    <t>071904</t>
  </si>
  <si>
    <t>Orvosi gyűjtőedények (nem IVD)</t>
  </si>
  <si>
    <t>071905</t>
  </si>
  <si>
    <t>Orvosi beavatkozáskészletek (máshová nem sorolt)</t>
  </si>
  <si>
    <t>071906</t>
  </si>
  <si>
    <t>Sokszorosító eszközök</t>
  </si>
  <si>
    <t>071907</t>
  </si>
  <si>
    <t>Orvosi eszköztisztítók, más osztályba nem soroltak</t>
  </si>
  <si>
    <t>071908</t>
  </si>
  <si>
    <t>Kórházi mozgatóberendezések</t>
  </si>
  <si>
    <t>071909</t>
  </si>
  <si>
    <t>Folyadék, gáz, orvosi/terápiás használatra</t>
  </si>
  <si>
    <t>071980</t>
  </si>
  <si>
    <t>Kórházi tartozékok (máshová nem sorolt)</t>
  </si>
  <si>
    <t>071990</t>
  </si>
  <si>
    <t>Máshová nem sorolt orvosi eszközök – különfélék</t>
  </si>
  <si>
    <t>0719</t>
  </si>
  <si>
    <t>Orvosi eszközök – különfélék</t>
  </si>
  <si>
    <t>072001</t>
  </si>
  <si>
    <t>Reagensek</t>
  </si>
  <si>
    <t>072002</t>
  </si>
  <si>
    <t>IVD eszközök</t>
  </si>
  <si>
    <t>072005</t>
  </si>
  <si>
    <t>IVD eszközök, általános felhasználású</t>
  </si>
  <si>
    <t>0720</t>
  </si>
  <si>
    <t>In vitro diagnosztikai eszközök (IVD)</t>
  </si>
  <si>
    <t>072103</t>
  </si>
  <si>
    <t>Segédeszközök fogyatékkal élőknek, terápiás és tréning</t>
  </si>
  <si>
    <t>072106</t>
  </si>
  <si>
    <t>Külső pótló-védő eszközök</t>
  </si>
  <si>
    <t>072109</t>
  </si>
  <si>
    <t>Öngondoskodás és védelem eszközei</t>
  </si>
  <si>
    <t>072112</t>
  </si>
  <si>
    <t>Önálló mozgáshoz eszközök</t>
  </si>
  <si>
    <t>072115</t>
  </si>
  <si>
    <t>Otthoni segédeszközök</t>
  </si>
  <si>
    <t>072118</t>
  </si>
  <si>
    <t>Bútorok és otthoni eszközök fogyatékosoknak</t>
  </si>
  <si>
    <t>072121</t>
  </si>
  <si>
    <t>Kommunikációs, informatikai és jelzőeszközök</t>
  </si>
  <si>
    <t>072124</t>
  </si>
  <si>
    <t>Tárgykezelő eszközök</t>
  </si>
  <si>
    <t>072199</t>
  </si>
  <si>
    <t>Támogató vagy technikai segédeszközök fogyatékosoknak – egyéb</t>
  </si>
  <si>
    <t>0721</t>
  </si>
  <si>
    <t>Segédeszközök fogyatékkal élőknek</t>
  </si>
  <si>
    <t>072211</t>
  </si>
  <si>
    <t>Képalkotó- és sugárterápiás eszközök</t>
  </si>
  <si>
    <t>072212</t>
  </si>
  <si>
    <t>Diagnosztikai és terápiás eszközök</t>
  </si>
  <si>
    <t>072213</t>
  </si>
  <si>
    <t>Nem specifikált fogyóeszközök diagnosztikai készülékekhez</t>
  </si>
  <si>
    <t>0722</t>
  </si>
  <si>
    <t>Orvosi berendezések és azok tartozékai, anyagai</t>
  </si>
  <si>
    <t>072301</t>
  </si>
  <si>
    <t>Higiéniai termékek, tisztítószerek</t>
  </si>
  <si>
    <t>0723</t>
  </si>
  <si>
    <t>079901</t>
  </si>
  <si>
    <t>Egyéb be nem sorolt egészségügyi termékek</t>
  </si>
  <si>
    <t>0799</t>
  </si>
  <si>
    <t>07</t>
  </si>
  <si>
    <t>Egészségügyi termékek</t>
  </si>
  <si>
    <t>080101</t>
  </si>
  <si>
    <t>Fekvőbeteg szakellátást nyújtó egészségügyi intézmények őrzés-védelmére irányuló szolgáltatás</t>
  </si>
  <si>
    <t>0801</t>
  </si>
  <si>
    <t>080201</t>
  </si>
  <si>
    <t>Fekvőbeteg szakellátást nyújtó egészségügyi intézmények részére takarítási és egyéb higiéniás szolgáltatás</t>
  </si>
  <si>
    <t>0802</t>
  </si>
  <si>
    <t>080301</t>
  </si>
  <si>
    <t>Műszaki üzemeltetés, karbantartás és az ezekkel összefüggő épületfelújítás</t>
  </si>
  <si>
    <t>0803</t>
  </si>
  <si>
    <t>080401</t>
  </si>
  <si>
    <t>Biztonságtechnikai berendezések üzemeltetése</t>
  </si>
  <si>
    <t>0804</t>
  </si>
  <si>
    <t>080501</t>
  </si>
  <si>
    <t>Létesítménygazdálkodáshoz kapcsolódó egyéb szolgáltatások</t>
  </si>
  <si>
    <t>0805</t>
  </si>
  <si>
    <t>08</t>
  </si>
  <si>
    <t>Létesítménygazdálkodással kapcsolatos szolgáltatások fekvőbeteg szakellátást nyújtó egészségügyi intézmények részére</t>
  </si>
  <si>
    <t>090101</t>
  </si>
  <si>
    <t>Villamos energia</t>
  </si>
  <si>
    <t>0901</t>
  </si>
  <si>
    <t>090201</t>
  </si>
  <si>
    <t>Földgáz</t>
  </si>
  <si>
    <t>0902</t>
  </si>
  <si>
    <t>09</t>
  </si>
  <si>
    <t>Energia</t>
  </si>
  <si>
    <t>100101</t>
  </si>
  <si>
    <t>Kültéri IP kamerák</t>
  </si>
  <si>
    <t>100102</t>
  </si>
  <si>
    <t>Beltéri IP kamerák</t>
  </si>
  <si>
    <t>100103</t>
  </si>
  <si>
    <t>Kamera kiegészítők</t>
  </si>
  <si>
    <t>1001</t>
  </si>
  <si>
    <t>Kamerák és kiegészítőik</t>
  </si>
  <si>
    <t>100201</t>
  </si>
  <si>
    <t>Kültéri megvilágítás eszközei (kamerarendszerhez)</t>
  </si>
  <si>
    <t>100202</t>
  </si>
  <si>
    <t>Beltéri megvilágítás eszközei (kamerarendszerhez)</t>
  </si>
  <si>
    <t>1002</t>
  </si>
  <si>
    <t>Megvilágítás eszközei kamerarendszerekhez</t>
  </si>
  <si>
    <t>100301</t>
  </si>
  <si>
    <t>IP alapú hálózati videó rögzítő (NVR) berendezések (célhardverek)</t>
  </si>
  <si>
    <t>100302</t>
  </si>
  <si>
    <t>IP alapú hálózati videó rögzítő (NVR) berendezések (x86 szerver alapú)</t>
  </si>
  <si>
    <t>100303</t>
  </si>
  <si>
    <t>IP alapú hálózati videó rögzítő (NVR) hardver kiegészítők</t>
  </si>
  <si>
    <t>100304</t>
  </si>
  <si>
    <t>IP alapú hálózati videó rögzítő (NVR) szoftver megoldások</t>
  </si>
  <si>
    <t>1003</t>
  </si>
  <si>
    <t>IP alapú hálózati videó rögzítők (NVR-ek) és kiegészítőik</t>
  </si>
  <si>
    <t>109001</t>
  </si>
  <si>
    <t>Rendszermegvalósításhoz kapcsolódó szolgáltatások (Kamerarendszerek)</t>
  </si>
  <si>
    <t>109002</t>
  </si>
  <si>
    <t>Termék üzemeltetéséhez kapcsolódó szolgáltatások (Kamerarendszerek)</t>
  </si>
  <si>
    <t>109004</t>
  </si>
  <si>
    <t>Oktatási szolgáltatás (Kamerarendszerek)</t>
  </si>
  <si>
    <t>109005</t>
  </si>
  <si>
    <t>Termék szakértői konzultáció (Kamerarendszerek)</t>
  </si>
  <si>
    <t>109007</t>
  </si>
  <si>
    <t>Garancia kiterjesztése (Kamerarendszerek)</t>
  </si>
  <si>
    <t>109008</t>
  </si>
  <si>
    <t>Tervezési és szakértői szolgáltatások (Kamerarendszerek)</t>
  </si>
  <si>
    <t>1090</t>
  </si>
  <si>
    <t>Térfigyelő kamerarendszerekhez kapcsolódó szolgáltatások</t>
  </si>
  <si>
    <t>10</t>
  </si>
  <si>
    <t>Közbiztonsági térfigyelő kamerák és kapcsolódó szolgáltatások önként csatlakozó önkormányzatok részére</t>
  </si>
  <si>
    <t>120101</t>
  </si>
  <si>
    <t>Járulékos közbeszerzési szolgáltatás, beleértve a felelős akkreditált közbeszerzési szaktanácsadói tevékenység ellátására irányuló szolgáltatást</t>
  </si>
  <si>
    <t>1201</t>
  </si>
  <si>
    <t>12</t>
  </si>
  <si>
    <t>130101</t>
  </si>
  <si>
    <t>FOGÁSZATI KÉSZÍTMÉNYEK</t>
  </si>
  <si>
    <t>130102</t>
  </si>
  <si>
    <t>SAVTERMELÉS ZAVARÁVAL JÁRÓ BETEGSÉGEK GYÓGYSZEREI</t>
  </si>
  <si>
    <t>130103</t>
  </si>
  <si>
    <t>FUNKCIONÁLIS GASZTROINTESZTINÁLIS BETEGSÉGEK GYÓGYSZEREI</t>
  </si>
  <si>
    <t>130104</t>
  </si>
  <si>
    <t>HÁNYÁSCSILLAPÍTÓK ÉS ÉMELYGÉS ELLENI SZEREK</t>
  </si>
  <si>
    <t>130105</t>
  </si>
  <si>
    <t>EPE- ÉS MÁJBETEGSÉGEK GYÓGYSZEREI</t>
  </si>
  <si>
    <t>130106</t>
  </si>
  <si>
    <t>HASHAJTÓK</t>
  </si>
  <si>
    <t>130107</t>
  </si>
  <si>
    <t>HASMENÉSGÁTLÓK ÉS A BÉL GYULLADÁSOS ÉS FERTŐZÉSES MEGBETEGEDÉSEINEK GYÓGYSZEREI</t>
  </si>
  <si>
    <t>130108</t>
  </si>
  <si>
    <t>ELHÍZÁS ELLENI SZEREK A DIÉTÁS KÉSZÍTMÉNYEK KIVÉTELÉVEL</t>
  </si>
  <si>
    <t>130109</t>
  </si>
  <si>
    <t>EMÉSZTÉSSEGÍTŐK (BELEÉRTVE AZ ENZIMEKET)</t>
  </si>
  <si>
    <t>130110</t>
  </si>
  <si>
    <t>CUKORBETEGSÉG KEZELÉSÉRE HASZNÁLT SZEREK</t>
  </si>
  <si>
    <t>130111</t>
  </si>
  <si>
    <t>VITAMINOK</t>
  </si>
  <si>
    <t>130112</t>
  </si>
  <si>
    <t>ÁSVÁNYI SÓK</t>
  </si>
  <si>
    <t>130113</t>
  </si>
  <si>
    <t>ROBORÁLÓSZEREK</t>
  </si>
  <si>
    <t>130114</t>
  </si>
  <si>
    <t>SZISZTÉMÁS ANABOLIKUMOK</t>
  </si>
  <si>
    <t>130115</t>
  </si>
  <si>
    <t>ÉTVÁGYJAVÍTÓK</t>
  </si>
  <si>
    <t>130116</t>
  </si>
  <si>
    <t>A TÁPCSATORNA ÉS AZ ANYAGCSERE EGYÉB GYÓGYSZEREI</t>
  </si>
  <si>
    <t>1301</t>
  </si>
  <si>
    <t>TÁPCSATORNA ÉS ANYAGCSERE</t>
  </si>
  <si>
    <t>130201</t>
  </si>
  <si>
    <t>ANTITHROMBOTIKUS SZEREK</t>
  </si>
  <si>
    <t>130202</t>
  </si>
  <si>
    <t>VÉRZÉSCSILLAPÍTÓK</t>
  </si>
  <si>
    <t>130203</t>
  </si>
  <si>
    <t>VÉRSZEGÉNYSÉG ELLENI KÉSZÍTMÉNYEK</t>
  </si>
  <si>
    <t>130205</t>
  </si>
  <si>
    <t>VÉRPÓTLÓK ÉS PERFÚZIÓS OLDATOK</t>
  </si>
  <si>
    <t>130206</t>
  </si>
  <si>
    <t>EGYÉB HEMATOLÓGIAI SZEREK</t>
  </si>
  <si>
    <t>1302</t>
  </si>
  <si>
    <t>VÉR ÉS VÉRKÉPZŐSZERVEK</t>
  </si>
  <si>
    <t>130301</t>
  </si>
  <si>
    <t>SZÍVRE HATÓ SZEREK</t>
  </si>
  <si>
    <t>130302</t>
  </si>
  <si>
    <t>VÉRNYOMÁSCSÖKKENTŐK</t>
  </si>
  <si>
    <t>130303</t>
  </si>
  <si>
    <t>DIURETIKUMOK</t>
  </si>
  <si>
    <t>130304</t>
  </si>
  <si>
    <t>PERIFÉRIÁS ÉRTÁGÍTÓK</t>
  </si>
  <si>
    <t>130305</t>
  </si>
  <si>
    <t>VAZOPROTEKTÍV SZEREK</t>
  </si>
  <si>
    <t>130307</t>
  </si>
  <si>
    <t>BÉTA-RECEPTOR-BLOKKOLÓK</t>
  </si>
  <si>
    <t>130308</t>
  </si>
  <si>
    <t>KALCIUMCSATORNA-BLOKKOLÓK</t>
  </si>
  <si>
    <t>130309</t>
  </si>
  <si>
    <t>RENIN-ANGIOTENZIN RENDSZERRE HATÓ SZEREK</t>
  </si>
  <si>
    <t>130310</t>
  </si>
  <si>
    <t>SZÉRUMLIPID-CSÖKKENTŐK</t>
  </si>
  <si>
    <t>1303</t>
  </si>
  <si>
    <t>SZÍV- ÉS ÉRRENDSZER</t>
  </si>
  <si>
    <t>130401</t>
  </si>
  <si>
    <t>FUNGICID SZEREK BŐRGYÓGYÁSZATI CÉLRA</t>
  </si>
  <si>
    <t>130402</t>
  </si>
  <si>
    <t>BŐRLÁGYÍTÓ- ÉS VÉDŐANYAGOK</t>
  </si>
  <si>
    <t>130403</t>
  </si>
  <si>
    <t>SEBEK ÉS FEKÉLYEK KEZELÉSÉRE HASZNÁLT KÉSZÍTMÉNYEK</t>
  </si>
  <si>
    <t>130404</t>
  </si>
  <si>
    <t>VISZKETÉS ELLENI SZEREK, BELEÉRTVE  ANTIHISTAMINOK, ÉRZÉSTELENÍTŐK STB.</t>
  </si>
  <si>
    <t>130405</t>
  </si>
  <si>
    <t>PSORIASIS ELLENI SZEREK</t>
  </si>
  <si>
    <t>130406</t>
  </si>
  <si>
    <t>ANTIBIOTIKUMOK ÉS KEMOTERAPEUTIKUMOK BŐRGYÓGYÁSZATI HASZNÁLATRA</t>
  </si>
  <si>
    <t>130407</t>
  </si>
  <si>
    <t>KORTIKOSZTEROIDOK, BŐRGYÓGYÁSZATI KÉSZÍTMÉNYEK</t>
  </si>
  <si>
    <t>130408</t>
  </si>
  <si>
    <t>ANTISZEPTIKUMOK ÉS FERTŐTLENÍTŐK</t>
  </si>
  <si>
    <t>130409</t>
  </si>
  <si>
    <t>GYÓGYSZERTARTALMÚ KÖTSZEREK</t>
  </si>
  <si>
    <t>130410</t>
  </si>
  <si>
    <t>AKNE ELLENI KÉSZÍTMÉNYEK</t>
  </si>
  <si>
    <t>130411</t>
  </si>
  <si>
    <t>EGYÉB BŐRGYÓGYÁSZATI KÉSZÍTMÉNYEK</t>
  </si>
  <si>
    <t>1304</t>
  </si>
  <si>
    <t>BŐRGYÓGYÁSZATI KÉSZÍTMÉNYEK</t>
  </si>
  <si>
    <t>130501</t>
  </si>
  <si>
    <t>NŐGYÓGYÁSZATI FERTŐZÉSELLENES ÉS FERTŐTLENÍTŐSZEREK</t>
  </si>
  <si>
    <t>130502</t>
  </si>
  <si>
    <t>EGYÉB NŐGYÓGYÁSZATI KÉSZÍTMÉNYEK</t>
  </si>
  <si>
    <t>130503</t>
  </si>
  <si>
    <t>NEMI HORMONOK ÉS A GENITÁLIS RENDSZER MODULÁTORAI</t>
  </si>
  <si>
    <t>130504</t>
  </si>
  <si>
    <t>UROLÓGIAI KÉSZÍTMÉNYEK</t>
  </si>
  <si>
    <t>1305</t>
  </si>
  <si>
    <t>UROGENITÁLIS RENDSZER ÉS NEMI HORMONOK</t>
  </si>
  <si>
    <t>130601</t>
  </si>
  <si>
    <t>HIPOFÍZIS- ÉS HIPOTALAMUSZHORMONOK ÉS -ANALÓGOK</t>
  </si>
  <si>
    <t>130602</t>
  </si>
  <si>
    <t>SZISZTÉMÁS KORTIKOSZTEROIDOK</t>
  </si>
  <si>
    <t>130603</t>
  </si>
  <si>
    <t>PAJZSMIRIGYRE HATÓ SZEREK</t>
  </si>
  <si>
    <t>130604</t>
  </si>
  <si>
    <t>PANCREASHORMONOK</t>
  </si>
  <si>
    <t>130605</t>
  </si>
  <si>
    <t>KALCIUM-HOMEOSZTÁZIS</t>
  </si>
  <si>
    <t>1306</t>
  </si>
  <si>
    <t>SZISZTÉMÁS HORMONKÉSZÍTMÉNYEK, A NEMI HORMONOK ÉS INZULINOK KIVÉTELÉVEL</t>
  </si>
  <si>
    <t>130701</t>
  </si>
  <si>
    <t>SZISZTÉMÁS ANTIBAKTERIÁLIS SZEREK</t>
  </si>
  <si>
    <t>130702</t>
  </si>
  <si>
    <t>SZISZTÉMÁS GOMBAELLENES SZEREK</t>
  </si>
  <si>
    <t>130704</t>
  </si>
  <si>
    <t>ANTIMYCOBACTERIALIS SZEREK</t>
  </si>
  <si>
    <t>130705</t>
  </si>
  <si>
    <t>SZISZTÉMÁS ANTIVIRÁLIS SZEREK</t>
  </si>
  <si>
    <t>130706</t>
  </si>
  <si>
    <t>IMMUNSZÉRUMOK ÉS IMMUNGLOBULINOK</t>
  </si>
  <si>
    <t>130707</t>
  </si>
  <si>
    <t>VAKCINÁK</t>
  </si>
  <si>
    <t>1307</t>
  </si>
  <si>
    <t>SZISZTÉMÁS FERTŐZÉSELLENES SZEREK</t>
  </si>
  <si>
    <t>130801</t>
  </si>
  <si>
    <t>DAGANATELLENES SZEREK</t>
  </si>
  <si>
    <t>130802</t>
  </si>
  <si>
    <t>ENDOKRIN TERÁPIA</t>
  </si>
  <si>
    <t>130803</t>
  </si>
  <si>
    <t>IMMUNSTIMULÁNSOK</t>
  </si>
  <si>
    <t>130804</t>
  </si>
  <si>
    <t>IMMUNSZUPPRESSZÍV SZEREK</t>
  </si>
  <si>
    <t>1308</t>
  </si>
  <si>
    <t>DAGANATELLENES ÉS IMMUNMODULÁNS SZEREK</t>
  </si>
  <si>
    <t>130901</t>
  </si>
  <si>
    <t>GYULLADÁSCSÖKKENTŐK ÉS REUMA ELLENI KÉSZÍTMÉNYEK</t>
  </si>
  <si>
    <t>130902</t>
  </si>
  <si>
    <t>ÍZÜLETI- ÉS IZOMFÁJDALMAK KEZELÉSÉNEK LOKÁLIS KÉSZÍTMÉNYEI</t>
  </si>
  <si>
    <t>130903</t>
  </si>
  <si>
    <t>IZOMRELAXÁNSOK</t>
  </si>
  <si>
    <t>130904</t>
  </si>
  <si>
    <t>KÖSZVÉNYELLENES KÉSZÍTMÉNYEK</t>
  </si>
  <si>
    <t>130905</t>
  </si>
  <si>
    <t>CSONTBETEGSÉGEK KEZELÉSÉNEK GYÓGYSZEREI</t>
  </si>
  <si>
    <t>130909</t>
  </si>
  <si>
    <t>VÁZ- ÉS IZOMRENDSZER BETEGSÉGEINEK EGYÉB GYÓGYSZEREI</t>
  </si>
  <si>
    <t>1309</t>
  </si>
  <si>
    <t>VÁZ- ÉS IZOMRENDSZER</t>
  </si>
  <si>
    <t>131001</t>
  </si>
  <si>
    <t>ÉRZÉSTELENÍTŐK</t>
  </si>
  <si>
    <t>131002</t>
  </si>
  <si>
    <t>FÁJDALOMCSILLAPÍTÓK</t>
  </si>
  <si>
    <t>131003</t>
  </si>
  <si>
    <t>ANTIEPILEPTIKUMOK</t>
  </si>
  <si>
    <t>131004</t>
  </si>
  <si>
    <t>PARKINSON-KÓR ELLENI SZEREK</t>
  </si>
  <si>
    <t>131005</t>
  </si>
  <si>
    <t>PSZICHOLEPTIKUMOK</t>
  </si>
  <si>
    <t>131006</t>
  </si>
  <si>
    <t>PSZICHOANALEPTIKUMOK</t>
  </si>
  <si>
    <t>131007</t>
  </si>
  <si>
    <t>AZ IDEGRENDSZER EGYÉB GYÓGYSZEREI</t>
  </si>
  <si>
    <t>1310</t>
  </si>
  <si>
    <t>IDEGRENDSZER</t>
  </si>
  <si>
    <t>131101</t>
  </si>
  <si>
    <t>PROTOZOONELLENES SZEREK</t>
  </si>
  <si>
    <t>131102</t>
  </si>
  <si>
    <t>FÉREGHAJTÓK</t>
  </si>
  <si>
    <t>131103</t>
  </si>
  <si>
    <t>EKTOPARAZITA-ELLENES SZEREK (RÜHIRTÓ-, ROVARIRTÓ- ÉS REPELLENS SZEREK)</t>
  </si>
  <si>
    <t>1311</t>
  </si>
  <si>
    <t>PARAZITAELLENES SZEREK, ROVARIRTÓK, REPELLENSEK</t>
  </si>
  <si>
    <t>131201</t>
  </si>
  <si>
    <t>NAZÁLIS KÉSZÍTMÉNYEK</t>
  </si>
  <si>
    <t>131202</t>
  </si>
  <si>
    <t>GÉGÉSZETI KÉSZÍTMÉNYEK</t>
  </si>
  <si>
    <t>131203</t>
  </si>
  <si>
    <t>OBSTRUKTÍV LÉGÚTI BETEGSÉGEK GYÓGYSZEREI</t>
  </si>
  <si>
    <t>131205</t>
  </si>
  <si>
    <t>A KÖHÖGÉS ÉS A MEGFÁZÁS GYÓGYSZEREI</t>
  </si>
  <si>
    <t>131206</t>
  </si>
  <si>
    <t>SZISZTÉMÁS ANTIHISZTAMINOK</t>
  </si>
  <si>
    <t>131207</t>
  </si>
  <si>
    <t>EGYÉB LÉGZŐRENDSZERRE HATÓ KÉSZÍTMÉNYEK</t>
  </si>
  <si>
    <t>1312</t>
  </si>
  <si>
    <t>LÉGZŐRENDSZER</t>
  </si>
  <si>
    <t>131301</t>
  </si>
  <si>
    <t>SZEMÉSZETI KÉSZÍTMÉNYEK</t>
  </si>
  <si>
    <t>131302</t>
  </si>
  <si>
    <t>FÜLÉSZETI KÉSZÍTMÉNYEK</t>
  </si>
  <si>
    <t>131303</t>
  </si>
  <si>
    <t>SZEMÉSZETI ÉS FÜLÉSZETI KÉSZÍTMÉNYEK</t>
  </si>
  <si>
    <t>1313</t>
  </si>
  <si>
    <t>ÉRZÉKSZERVEK</t>
  </si>
  <si>
    <t>131401</t>
  </si>
  <si>
    <t>ALLERGÉNEK</t>
  </si>
  <si>
    <t>131403</t>
  </si>
  <si>
    <t>ÖSSZES EGYÉB TERÁPIÁS KÉSZÍTMÉNY</t>
  </si>
  <si>
    <t>131404</t>
  </si>
  <si>
    <t>DIAGNOSZTIKUMOK</t>
  </si>
  <si>
    <t>131406</t>
  </si>
  <si>
    <t>ÁLTALÁNOS TÁPSZEREK</t>
  </si>
  <si>
    <t>131407</t>
  </si>
  <si>
    <t>ÖSSZES EGYÉB, NEM TERÁPIÁS KÉSZÍTMÉNY</t>
  </si>
  <si>
    <t>131408</t>
  </si>
  <si>
    <t>KONTRASZTANYAGOK</t>
  </si>
  <si>
    <t>131409</t>
  </si>
  <si>
    <t>DIAGNOSZTIKÁBAN ALKALMAZOTT RADIOFARMAKONOK</t>
  </si>
  <si>
    <t>131410</t>
  </si>
  <si>
    <t>TERÁPIÁS RADIOFARMAKONOK</t>
  </si>
  <si>
    <t>131420</t>
  </si>
  <si>
    <t>SEBÉSZETI KÖTSZEREK</t>
  </si>
  <si>
    <t>1314</t>
  </si>
  <si>
    <t>VEGYES</t>
  </si>
  <si>
    <t>139999</t>
  </si>
  <si>
    <t>Gyógyszerek saját hatáskörű bejelentése</t>
  </si>
  <si>
    <t>1399</t>
  </si>
  <si>
    <t>13</t>
  </si>
  <si>
    <t>Gyógyszerek</t>
  </si>
  <si>
    <t>990101</t>
  </si>
  <si>
    <t>Egyéb - be nem sorolt</t>
  </si>
  <si>
    <t>9901</t>
  </si>
  <si>
    <t>99</t>
  </si>
  <si>
    <t>Egyéb - be nem sorolt termékek</t>
  </si>
  <si>
    <t>Kód</t>
  </si>
  <si>
    <t>Megnevezés</t>
  </si>
  <si>
    <t>A közbeszerzés tervezett bruttó értéke az adott kategóriában és időszakban (Forint)</t>
  </si>
  <si>
    <t>2025.01.01. - 2025.03.31.</t>
  </si>
  <si>
    <t>2025.04.01. - 2025.06.30.</t>
  </si>
  <si>
    <t>2025.07.01. - 2025.09.30.</t>
  </si>
  <si>
    <t>2025.10.01. - 2025.12.31.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</si>
</sst>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44"/>
      </patternFill>
    </fill>
    <fill>
      <patternFill patternType="none">
        <bgColor indexed="64"/>
      </patternFill>
    </fill>
    <fill>
      <patternFill patternType="solid">
        <fgColor indexed="8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0" fillId="0" borderId="1" xfId="0" applyNumberFormat="1" applyBorder="1" applyProtection="1">
      <protection locked="0"/>
    </xf>
    <xf numFmtId="0" fontId="4" fillId="5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4" borderId="4" xfId="0" applyNumberFormat="1" applyFont="1" applyFill="1" applyBorder="1" applyAlignment="1"/>
    <xf numFmtId="0" fontId="0" fillId="4" borderId="5" xfId="0" applyNumberFormat="1" applyFont="1" applyFill="1" applyBorder="1" applyAlignment="1"/>
    <xf numFmtId="0" fontId="4" fillId="5" borderId="0" xfId="0" applyFont="1" applyFill="1" applyAlignment="1">
      <alignment horizontal="center" vertical="center"/>
    </xf>
    <xf numFmtId="0" fontId="0" fillId="4" borderId="6" xfId="0" applyNumberFormat="1" applyFont="1" applyFill="1" applyBorder="1" applyAlignment="1"/>
    <xf numFmtId="0" fontId="0" fillId="4" borderId="7" xfId="0" applyNumberFormat="1" applyFont="1" applyFill="1" applyBorder="1" applyAlignment="1"/>
    <xf numFmtId="0" fontId="0" fillId="4" borderId="3" xfId="0" applyNumberFormat="1" applyFont="1" applyFill="1" applyBorder="1" applyAlignment="1"/>
    <xf numFmtId="0" fontId="0" fillId="4" borderId="2" xfId="0" applyNumberFormat="1" applyFont="1" applyFill="1" applyBorder="1" applyAlignment="1"/>
    <xf numFmtId="0" fontId="0" fillId="4" borderId="8" xfId="0" applyNumberFormat="1" applyFont="1" applyFill="1" applyBorder="1" applyAlignment="1"/>
    <xf numFmtId="0" fontId="0" fillId="4" borderId="9" xfId="0" applyNumberFormat="1" applyFont="1" applyFill="1" applyBorder="1" applyAlignment="1"/>
    <xf numFmtId="0" fontId="0" fillId="4" borderId="10" xfId="0" applyNumberFormat="1" applyFont="1" applyFill="1" applyBorder="1" applyAlignment="1"/>
    <xf numFmtId="3" fontId="0" fillId="0" borderId="11" xfId="0" applyNumberFormat="1" applyBorder="1" applyProtection="1"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1"/>
  <sheetViews>
    <sheetView tabSelected="1" topLeftCell="C84" workbookViewId="0">
      <selection activeCell="E101" sqref="E101:H102"/>
    </sheetView>
  </sheetViews>
  <sheetFormatPr defaultRowHeight="14.5" x14ac:dyDescent="0.35"/>
  <cols>
    <col min="1" max="1" width="3.1796875" bestFit="1" customWidth="1"/>
    <col min="2" max="2" width="5.36328125" bestFit="1" customWidth="1"/>
    <col min="3" max="3" width="6.90625" bestFit="1" customWidth="1"/>
    <col min="4" max="4" width="129.6328125" bestFit="1" customWidth="1"/>
    <col min="5" max="8" width="23.81640625" bestFit="1" customWidth="1"/>
  </cols>
  <sheetData>
    <row r="1" spans="1:8" x14ac:dyDescent="0.35">
      <c r="A1" s="11" t="s">
        <v>861</v>
      </c>
      <c r="B1" s="12"/>
      <c r="C1" s="13"/>
      <c r="D1" s="11" t="s">
        <v>862</v>
      </c>
      <c r="E1" s="11" t="s">
        <v>863</v>
      </c>
      <c r="F1" s="17"/>
      <c r="G1" s="17"/>
      <c r="H1" s="18"/>
    </row>
    <row r="2" spans="1:8" x14ac:dyDescent="0.35">
      <c r="A2" s="14"/>
      <c r="B2" s="15"/>
      <c r="C2" s="16"/>
      <c r="D2" s="10"/>
      <c r="E2" s="5" t="s">
        <v>864</v>
      </c>
      <c r="F2" s="5" t="s">
        <v>865</v>
      </c>
      <c r="G2" s="5" t="s">
        <v>866</v>
      </c>
      <c r="H2" s="5" t="s">
        <v>867</v>
      </c>
    </row>
    <row r="3" spans="1:8" x14ac:dyDescent="0.35">
      <c r="A3" s="8" t="s">
        <v>68</v>
      </c>
      <c r="B3" s="2" t="s">
        <v>0</v>
      </c>
      <c r="C3" s="2" t="s">
        <v>0</v>
      </c>
      <c r="D3" s="2" t="s">
        <v>69</v>
      </c>
      <c r="E3" s="2">
        <f>E4+E10+E19+E28+E34</f>
        <v>0</v>
      </c>
      <c r="F3" s="2">
        <f>F4+F10+F19+F28+F34</f>
        <v>0</v>
      </c>
      <c r="G3" s="2">
        <f>G4+G10+G19+G28+G34</f>
        <v>0</v>
      </c>
      <c r="H3" s="2">
        <f>H4+H10+H19+H28+H34</f>
        <v>0</v>
      </c>
    </row>
    <row r="4" spans="1:8" x14ac:dyDescent="0.35">
      <c r="A4" s="9"/>
      <c r="B4" s="6" t="s">
        <v>11</v>
      </c>
      <c r="C4" s="3" t="s">
        <v>0</v>
      </c>
      <c r="D4" s="3" t="s">
        <v>12</v>
      </c>
      <c r="E4" s="3">
        <f>E5+E6+E7+E8+E9</f>
        <v>0</v>
      </c>
      <c r="F4" s="3">
        <f>F5+F6+F7+F8+F9</f>
        <v>0</v>
      </c>
      <c r="G4" s="3">
        <f>G5+G6+G7+G8+G9</f>
        <v>0</v>
      </c>
      <c r="H4" s="3">
        <f>H5+H6+H7+H8+H9</f>
        <v>0</v>
      </c>
    </row>
    <row r="5" spans="1:8" x14ac:dyDescent="0.35">
      <c r="A5" s="9"/>
      <c r="B5" s="7"/>
      <c r="C5" s="1" t="s">
        <v>1</v>
      </c>
      <c r="D5" s="1" t="s">
        <v>2</v>
      </c>
      <c r="E5" s="4"/>
      <c r="F5" s="4"/>
      <c r="G5" s="4"/>
      <c r="H5" s="4"/>
    </row>
    <row r="6" spans="1:8" x14ac:dyDescent="0.35">
      <c r="A6" s="9"/>
      <c r="B6" s="7"/>
      <c r="C6" s="1" t="s">
        <v>3</v>
      </c>
      <c r="D6" s="1" t="s">
        <v>4</v>
      </c>
      <c r="E6" s="4"/>
      <c r="F6" s="4"/>
      <c r="G6" s="4"/>
      <c r="H6" s="4"/>
    </row>
    <row r="7" spans="1:8" x14ac:dyDescent="0.35">
      <c r="A7" s="9"/>
      <c r="B7" s="7"/>
      <c r="C7" s="1" t="s">
        <v>5</v>
      </c>
      <c r="D7" s="1" t="s">
        <v>6</v>
      </c>
      <c r="E7" s="4"/>
      <c r="F7" s="4"/>
      <c r="G7" s="4"/>
      <c r="H7" s="4"/>
    </row>
    <row r="8" spans="1:8" x14ac:dyDescent="0.35">
      <c r="A8" s="9"/>
      <c r="B8" s="7"/>
      <c r="C8" s="1" t="s">
        <v>7</v>
      </c>
      <c r="D8" s="1" t="s">
        <v>8</v>
      </c>
      <c r="E8" s="4"/>
      <c r="F8" s="4"/>
      <c r="G8" s="4"/>
      <c r="H8" s="4"/>
    </row>
    <row r="9" spans="1:8" x14ac:dyDescent="0.35">
      <c r="A9" s="9"/>
      <c r="B9" s="7"/>
      <c r="C9" s="1" t="s">
        <v>9</v>
      </c>
      <c r="D9" s="1" t="s">
        <v>10</v>
      </c>
      <c r="E9" s="4"/>
      <c r="F9" s="4"/>
      <c r="G9" s="4"/>
      <c r="H9" s="4"/>
    </row>
    <row r="10" spans="1:8" x14ac:dyDescent="0.35">
      <c r="A10" s="9"/>
      <c r="B10" s="6" t="s">
        <v>29</v>
      </c>
      <c r="C10" s="3" t="s">
        <v>0</v>
      </c>
      <c r="D10" s="3" t="s">
        <v>30</v>
      </c>
      <c r="E10" s="3">
        <f>E11+E12+E13+E14+E15+E16+E17+E18</f>
        <v>0</v>
      </c>
      <c r="F10" s="3">
        <f>F11+F12+F13+F14+F15+F16+F17+F18</f>
        <v>0</v>
      </c>
      <c r="G10" s="3">
        <f>G11+G12+G13+G14+G15+G16+G17+G18</f>
        <v>0</v>
      </c>
      <c r="H10" s="3">
        <f>H11+H12+H13+H14+H15+H16+H17+H18</f>
        <v>0</v>
      </c>
    </row>
    <row r="11" spans="1:8" x14ac:dyDescent="0.35">
      <c r="A11" s="9"/>
      <c r="B11" s="7"/>
      <c r="C11" s="1" t="s">
        <v>13</v>
      </c>
      <c r="D11" s="1" t="s">
        <v>14</v>
      </c>
      <c r="E11" s="4"/>
      <c r="F11" s="4"/>
      <c r="G11" s="4"/>
      <c r="H11" s="4"/>
    </row>
    <row r="12" spans="1:8" x14ac:dyDescent="0.35">
      <c r="A12" s="9"/>
      <c r="B12" s="7"/>
      <c r="C12" s="1" t="s">
        <v>15</v>
      </c>
      <c r="D12" s="1" t="s">
        <v>16</v>
      </c>
      <c r="E12" s="4"/>
      <c r="F12" s="4"/>
      <c r="G12" s="4"/>
      <c r="H12" s="4"/>
    </row>
    <row r="13" spans="1:8" x14ac:dyDescent="0.35">
      <c r="A13" s="9"/>
      <c r="B13" s="7"/>
      <c r="C13" s="1" t="s">
        <v>17</v>
      </c>
      <c r="D13" s="1" t="s">
        <v>18</v>
      </c>
      <c r="E13" s="4"/>
      <c r="F13" s="4"/>
      <c r="G13" s="4"/>
      <c r="H13" s="4"/>
    </row>
    <row r="14" spans="1:8" x14ac:dyDescent="0.35">
      <c r="A14" s="9"/>
      <c r="B14" s="7"/>
      <c r="C14" s="1" t="s">
        <v>19</v>
      </c>
      <c r="D14" s="1" t="s">
        <v>20</v>
      </c>
      <c r="E14" s="4"/>
      <c r="F14" s="4"/>
      <c r="G14" s="4"/>
      <c r="H14" s="4"/>
    </row>
    <row r="15" spans="1:8" x14ac:dyDescent="0.35">
      <c r="A15" s="9"/>
      <c r="B15" s="7"/>
      <c r="C15" s="1" t="s">
        <v>21</v>
      </c>
      <c r="D15" s="1" t="s">
        <v>22</v>
      </c>
      <c r="E15" s="4"/>
      <c r="F15" s="4"/>
      <c r="G15" s="4"/>
      <c r="H15" s="4"/>
    </row>
    <row r="16" spans="1:8" x14ac:dyDescent="0.35">
      <c r="A16" s="9"/>
      <c r="B16" s="7"/>
      <c r="C16" s="1" t="s">
        <v>23</v>
      </c>
      <c r="D16" s="1" t="s">
        <v>24</v>
      </c>
      <c r="E16" s="4"/>
      <c r="F16" s="4"/>
      <c r="G16" s="4"/>
      <c r="H16" s="4"/>
    </row>
    <row r="17" spans="1:8" x14ac:dyDescent="0.35">
      <c r="A17" s="9"/>
      <c r="B17" s="7"/>
      <c r="C17" s="1" t="s">
        <v>25</v>
      </c>
      <c r="D17" s="1" t="s">
        <v>26</v>
      </c>
      <c r="E17" s="4"/>
      <c r="F17" s="4"/>
      <c r="G17" s="4"/>
      <c r="H17" s="4"/>
    </row>
    <row r="18" spans="1:8" x14ac:dyDescent="0.35">
      <c r="A18" s="9"/>
      <c r="B18" s="7"/>
      <c r="C18" s="1" t="s">
        <v>27</v>
      </c>
      <c r="D18" s="1" t="s">
        <v>28</v>
      </c>
      <c r="E18" s="4"/>
      <c r="F18" s="4"/>
      <c r="G18" s="4"/>
      <c r="H18" s="4"/>
    </row>
    <row r="19" spans="1:8" x14ac:dyDescent="0.35">
      <c r="A19" s="9"/>
      <c r="B19" s="6" t="s">
        <v>47</v>
      </c>
      <c r="C19" s="3" t="s">
        <v>0</v>
      </c>
      <c r="D19" s="3" t="s">
        <v>48</v>
      </c>
      <c r="E19" s="3">
        <f>E20+E21+E22+E23+E24+E25+E26+E27</f>
        <v>0</v>
      </c>
      <c r="F19" s="3">
        <f>F20+F21+F22+F23+F24+F25+F26+F27</f>
        <v>0</v>
      </c>
      <c r="G19" s="3">
        <f>G20+G21+G22+G23+G24+G25+G26+G27</f>
        <v>0</v>
      </c>
      <c r="H19" s="3">
        <f>H20+H21+H22+H23+H24+H25+H26+H27</f>
        <v>0</v>
      </c>
    </row>
    <row r="20" spans="1:8" x14ac:dyDescent="0.35">
      <c r="A20" s="9"/>
      <c r="B20" s="7"/>
      <c r="C20" s="1" t="s">
        <v>31</v>
      </c>
      <c r="D20" s="1" t="s">
        <v>32</v>
      </c>
      <c r="E20" s="4"/>
      <c r="F20" s="4"/>
      <c r="G20" s="4"/>
      <c r="H20" s="4"/>
    </row>
    <row r="21" spans="1:8" x14ac:dyDescent="0.35">
      <c r="A21" s="9"/>
      <c r="B21" s="7"/>
      <c r="C21" s="1" t="s">
        <v>33</v>
      </c>
      <c r="D21" s="1" t="s">
        <v>34</v>
      </c>
      <c r="E21" s="4"/>
      <c r="F21" s="4"/>
      <c r="G21" s="4"/>
      <c r="H21" s="4"/>
    </row>
    <row r="22" spans="1:8" x14ac:dyDescent="0.35">
      <c r="A22" s="9"/>
      <c r="B22" s="7"/>
      <c r="C22" s="1" t="s">
        <v>35</v>
      </c>
      <c r="D22" s="1" t="s">
        <v>36</v>
      </c>
      <c r="E22" s="4"/>
      <c r="F22" s="4"/>
      <c r="G22" s="4"/>
      <c r="H22" s="4"/>
    </row>
    <row r="23" spans="1:8" x14ac:dyDescent="0.35">
      <c r="A23" s="9"/>
      <c r="B23" s="7"/>
      <c r="C23" s="1" t="s">
        <v>37</v>
      </c>
      <c r="D23" s="1" t="s">
        <v>38</v>
      </c>
      <c r="E23" s="4"/>
      <c r="F23" s="4"/>
      <c r="G23" s="4"/>
      <c r="H23" s="4"/>
    </row>
    <row r="24" spans="1:8" x14ac:dyDescent="0.35">
      <c r="A24" s="9"/>
      <c r="B24" s="7"/>
      <c r="C24" s="1" t="s">
        <v>39</v>
      </c>
      <c r="D24" s="1" t="s">
        <v>40</v>
      </c>
      <c r="E24" s="4"/>
      <c r="F24" s="4"/>
      <c r="G24" s="4"/>
      <c r="H24" s="4"/>
    </row>
    <row r="25" spans="1:8" x14ac:dyDescent="0.35">
      <c r="A25" s="9"/>
      <c r="B25" s="7"/>
      <c r="C25" s="1" t="s">
        <v>41</v>
      </c>
      <c r="D25" s="1" t="s">
        <v>42</v>
      </c>
      <c r="E25" s="4"/>
      <c r="F25" s="4"/>
      <c r="G25" s="4"/>
      <c r="H25" s="4"/>
    </row>
    <row r="26" spans="1:8" x14ac:dyDescent="0.35">
      <c r="A26" s="9"/>
      <c r="B26" s="7"/>
      <c r="C26" s="1" t="s">
        <v>43</v>
      </c>
      <c r="D26" s="1" t="s">
        <v>44</v>
      </c>
      <c r="E26" s="4"/>
      <c r="F26" s="4"/>
      <c r="G26" s="4"/>
      <c r="H26" s="4"/>
    </row>
    <row r="27" spans="1:8" x14ac:dyDescent="0.35">
      <c r="A27" s="9"/>
      <c r="B27" s="7"/>
      <c r="C27" s="1" t="s">
        <v>45</v>
      </c>
      <c r="D27" s="1" t="s">
        <v>46</v>
      </c>
      <c r="E27" s="4"/>
      <c r="F27" s="4"/>
      <c r="G27" s="4"/>
      <c r="H27" s="4"/>
    </row>
    <row r="28" spans="1:8" x14ac:dyDescent="0.35">
      <c r="A28" s="9"/>
      <c r="B28" s="6" t="s">
        <v>59</v>
      </c>
      <c r="C28" s="3" t="s">
        <v>0</v>
      </c>
      <c r="D28" s="3" t="s">
        <v>60</v>
      </c>
      <c r="E28" s="3">
        <f>E29+E30+E31+E32+E33</f>
        <v>0</v>
      </c>
      <c r="F28" s="3">
        <f>F29+F30+F31+F32+F33</f>
        <v>0</v>
      </c>
      <c r="G28" s="3">
        <f>G29+G30+G31+G32+G33</f>
        <v>0</v>
      </c>
      <c r="H28" s="3">
        <f>H29+H30+H31+H32+H33</f>
        <v>0</v>
      </c>
    </row>
    <row r="29" spans="1:8" x14ac:dyDescent="0.35">
      <c r="A29" s="9"/>
      <c r="B29" s="7"/>
      <c r="C29" s="1" t="s">
        <v>49</v>
      </c>
      <c r="D29" s="1" t="s">
        <v>50</v>
      </c>
      <c r="E29" s="4"/>
      <c r="F29" s="4"/>
      <c r="G29" s="4"/>
      <c r="H29" s="4"/>
    </row>
    <row r="30" spans="1:8" x14ac:dyDescent="0.35">
      <c r="A30" s="9"/>
      <c r="B30" s="7"/>
      <c r="C30" s="1" t="s">
        <v>51</v>
      </c>
      <c r="D30" s="1" t="s">
        <v>52</v>
      </c>
      <c r="E30" s="4"/>
      <c r="F30" s="4"/>
      <c r="G30" s="4"/>
      <c r="H30" s="4"/>
    </row>
    <row r="31" spans="1:8" x14ac:dyDescent="0.35">
      <c r="A31" s="9"/>
      <c r="B31" s="7"/>
      <c r="C31" s="1" t="s">
        <v>53</v>
      </c>
      <c r="D31" s="1" t="s">
        <v>54</v>
      </c>
      <c r="E31" s="4"/>
      <c r="F31" s="4"/>
      <c r="G31" s="4"/>
      <c r="H31" s="4"/>
    </row>
    <row r="32" spans="1:8" x14ac:dyDescent="0.35">
      <c r="A32" s="9"/>
      <c r="B32" s="7"/>
      <c r="C32" s="1" t="s">
        <v>55</v>
      </c>
      <c r="D32" s="1" t="s">
        <v>56</v>
      </c>
      <c r="E32" s="4"/>
      <c r="F32" s="4"/>
      <c r="G32" s="4"/>
      <c r="H32" s="4"/>
    </row>
    <row r="33" spans="1:8" x14ac:dyDescent="0.35">
      <c r="A33" s="9"/>
      <c r="B33" s="7"/>
      <c r="C33" s="1" t="s">
        <v>57</v>
      </c>
      <c r="D33" s="1" t="s">
        <v>58</v>
      </c>
      <c r="E33" s="4"/>
      <c r="F33" s="4"/>
      <c r="G33" s="4"/>
      <c r="H33" s="4"/>
    </row>
    <row r="34" spans="1:8" x14ac:dyDescent="0.35">
      <c r="A34" s="9"/>
      <c r="B34" s="6" t="s">
        <v>67</v>
      </c>
      <c r="C34" s="3" t="s">
        <v>0</v>
      </c>
      <c r="D34" s="3" t="s">
        <v>28</v>
      </c>
      <c r="E34" s="3">
        <f>E35+E36+E37</f>
        <v>0</v>
      </c>
      <c r="F34" s="3">
        <f>F35+F36+F37</f>
        <v>0</v>
      </c>
      <c r="G34" s="3">
        <f>G35+G36+G37</f>
        <v>0</v>
      </c>
      <c r="H34" s="3">
        <f>H35+H36+H37</f>
        <v>0</v>
      </c>
    </row>
    <row r="35" spans="1:8" x14ac:dyDescent="0.35">
      <c r="A35" s="9"/>
      <c r="B35" s="7"/>
      <c r="C35" s="1" t="s">
        <v>61</v>
      </c>
      <c r="D35" s="1" t="s">
        <v>62</v>
      </c>
      <c r="E35" s="4"/>
      <c r="F35" s="4"/>
      <c r="G35" s="4"/>
      <c r="H35" s="4"/>
    </row>
    <row r="36" spans="1:8" x14ac:dyDescent="0.35">
      <c r="A36" s="9"/>
      <c r="B36" s="7"/>
      <c r="C36" s="1" t="s">
        <v>63</v>
      </c>
      <c r="D36" s="1" t="s">
        <v>64</v>
      </c>
      <c r="E36" s="4"/>
      <c r="F36" s="4"/>
      <c r="G36" s="4"/>
      <c r="H36" s="4"/>
    </row>
    <row r="37" spans="1:8" x14ac:dyDescent="0.35">
      <c r="A37" s="10"/>
      <c r="B37" s="7"/>
      <c r="C37" s="1" t="s">
        <v>65</v>
      </c>
      <c r="D37" s="1" t="s">
        <v>66</v>
      </c>
      <c r="E37" s="4"/>
      <c r="F37" s="4"/>
      <c r="G37" s="4"/>
      <c r="H37" s="4"/>
    </row>
    <row r="38" spans="1:8" x14ac:dyDescent="0.35">
      <c r="A38" s="8" t="s">
        <v>138</v>
      </c>
      <c r="B38" s="2" t="s">
        <v>0</v>
      </c>
      <c r="C38" s="2" t="s">
        <v>0</v>
      </c>
      <c r="D38" s="2" t="s">
        <v>139</v>
      </c>
      <c r="E38" s="2">
        <f>E39+E42+E52+E56+E65+E67+E71</f>
        <v>185000</v>
      </c>
      <c r="F38" s="2">
        <f>F39+F42+F52+F56+F65+F67+F71</f>
        <v>230000</v>
      </c>
      <c r="G38" s="2">
        <f>G39+G42+G52+G56+G65+G67+G71</f>
        <v>1780000</v>
      </c>
      <c r="H38" s="2">
        <f>H39+H42+H52+H56+H65+H67+H71</f>
        <v>280000</v>
      </c>
    </row>
    <row r="39" spans="1:8" x14ac:dyDescent="0.35">
      <c r="A39" s="9"/>
      <c r="B39" s="6" t="s">
        <v>74</v>
      </c>
      <c r="C39" s="3" t="s">
        <v>0</v>
      </c>
      <c r="D39" s="3" t="s">
        <v>75</v>
      </c>
      <c r="E39" s="3">
        <f>E40+E41</f>
        <v>100000</v>
      </c>
      <c r="F39" s="3">
        <f>F40+F41</f>
        <v>100000</v>
      </c>
      <c r="G39" s="3">
        <f>G40+G41</f>
        <v>100000</v>
      </c>
      <c r="H39" s="3">
        <f>H40+H41</f>
        <v>100000</v>
      </c>
    </row>
    <row r="40" spans="1:8" x14ac:dyDescent="0.35">
      <c r="A40" s="9"/>
      <c r="B40" s="7"/>
      <c r="C40" s="1" t="s">
        <v>70</v>
      </c>
      <c r="D40" s="1" t="s">
        <v>71</v>
      </c>
      <c r="E40" s="19">
        <v>100000</v>
      </c>
      <c r="F40" s="19">
        <v>100000</v>
      </c>
      <c r="G40" s="19">
        <v>100000</v>
      </c>
      <c r="H40" s="19">
        <v>100000</v>
      </c>
    </row>
    <row r="41" spans="1:8" x14ac:dyDescent="0.35">
      <c r="A41" s="9"/>
      <c r="B41" s="7"/>
      <c r="C41" s="1" t="s">
        <v>72</v>
      </c>
      <c r="D41" s="1" t="s">
        <v>73</v>
      </c>
      <c r="E41" s="4"/>
      <c r="F41" s="4"/>
      <c r="G41" s="4"/>
      <c r="H41" s="4"/>
    </row>
    <row r="42" spans="1:8" x14ac:dyDescent="0.35">
      <c r="A42" s="9"/>
      <c r="B42" s="6" t="s">
        <v>94</v>
      </c>
      <c r="C42" s="3" t="s">
        <v>0</v>
      </c>
      <c r="D42" s="3" t="s">
        <v>95</v>
      </c>
      <c r="E42" s="3">
        <f>E43+E44+E45+E46+E47+E48+E49+E50+E51</f>
        <v>50000</v>
      </c>
      <c r="F42" s="3">
        <f>F43+F44+F45+F46+F47+F48+F49+F50+F51</f>
        <v>50000</v>
      </c>
      <c r="G42" s="3">
        <f>G43+G44+G45+G46+G47+G48+G49+G50+G51</f>
        <v>50000</v>
      </c>
      <c r="H42" s="3">
        <f>H43+H44+H45+H46+H47+H48+H49+H50+H51</f>
        <v>150000</v>
      </c>
    </row>
    <row r="43" spans="1:8" x14ac:dyDescent="0.35">
      <c r="A43" s="9"/>
      <c r="B43" s="7"/>
      <c r="C43" s="1" t="s">
        <v>76</v>
      </c>
      <c r="D43" s="1" t="s">
        <v>77</v>
      </c>
      <c r="E43" s="19">
        <v>20000</v>
      </c>
      <c r="F43" s="19">
        <v>20000</v>
      </c>
      <c r="G43" s="19">
        <v>20000</v>
      </c>
      <c r="H43" s="19">
        <v>20000</v>
      </c>
    </row>
    <row r="44" spans="1:8" x14ac:dyDescent="0.35">
      <c r="A44" s="9"/>
      <c r="B44" s="7"/>
      <c r="C44" s="1" t="s">
        <v>78</v>
      </c>
      <c r="D44" s="1" t="s">
        <v>79</v>
      </c>
      <c r="E44" s="19">
        <v>5000</v>
      </c>
      <c r="F44" s="19">
        <v>5000</v>
      </c>
      <c r="G44" s="19">
        <v>5000</v>
      </c>
      <c r="H44" s="19">
        <v>5000</v>
      </c>
    </row>
    <row r="45" spans="1:8" x14ac:dyDescent="0.35">
      <c r="A45" s="9"/>
      <c r="B45" s="7"/>
      <c r="C45" s="1" t="s">
        <v>80</v>
      </c>
      <c r="D45" s="1" t="s">
        <v>81</v>
      </c>
      <c r="E45" s="19"/>
      <c r="F45" s="19"/>
      <c r="G45" s="19"/>
      <c r="H45" s="19"/>
    </row>
    <row r="46" spans="1:8" x14ac:dyDescent="0.35">
      <c r="A46" s="9"/>
      <c r="B46" s="7"/>
      <c r="C46" s="1" t="s">
        <v>82</v>
      </c>
      <c r="D46" s="1" t="s">
        <v>83</v>
      </c>
      <c r="E46" s="19"/>
      <c r="F46" s="19"/>
      <c r="G46" s="19"/>
      <c r="H46" s="19"/>
    </row>
    <row r="47" spans="1:8" x14ac:dyDescent="0.35">
      <c r="A47" s="9"/>
      <c r="B47" s="7"/>
      <c r="C47" s="1" t="s">
        <v>84</v>
      </c>
      <c r="D47" s="1" t="s">
        <v>85</v>
      </c>
      <c r="E47" s="19">
        <v>5000</v>
      </c>
      <c r="F47" s="19">
        <v>5000</v>
      </c>
      <c r="G47" s="19">
        <v>5000</v>
      </c>
      <c r="H47" s="19">
        <v>5000</v>
      </c>
    </row>
    <row r="48" spans="1:8" x14ac:dyDescent="0.35">
      <c r="A48" s="9"/>
      <c r="B48" s="7"/>
      <c r="C48" s="1" t="s">
        <v>86</v>
      </c>
      <c r="D48" s="1" t="s">
        <v>87</v>
      </c>
      <c r="E48" s="19"/>
      <c r="F48" s="19"/>
      <c r="G48" s="19"/>
      <c r="H48" s="19"/>
    </row>
    <row r="49" spans="1:8" x14ac:dyDescent="0.35">
      <c r="A49" s="9"/>
      <c r="B49" s="7"/>
      <c r="C49" s="1" t="s">
        <v>88</v>
      </c>
      <c r="D49" s="1" t="s">
        <v>89</v>
      </c>
      <c r="E49" s="19">
        <v>10000</v>
      </c>
      <c r="F49" s="19">
        <v>10000</v>
      </c>
      <c r="G49" s="19">
        <v>10000</v>
      </c>
      <c r="H49" s="19">
        <v>10000</v>
      </c>
    </row>
    <row r="50" spans="1:8" x14ac:dyDescent="0.35">
      <c r="A50" s="9"/>
      <c r="B50" s="7"/>
      <c r="C50" s="1" t="s">
        <v>90</v>
      </c>
      <c r="D50" s="1" t="s">
        <v>91</v>
      </c>
      <c r="E50" s="19">
        <v>10000</v>
      </c>
      <c r="F50" s="19">
        <v>10000</v>
      </c>
      <c r="G50" s="19">
        <v>10000</v>
      </c>
      <c r="H50" s="19">
        <v>10000</v>
      </c>
    </row>
    <row r="51" spans="1:8" x14ac:dyDescent="0.35">
      <c r="A51" s="9"/>
      <c r="B51" s="7"/>
      <c r="C51" s="1" t="s">
        <v>92</v>
      </c>
      <c r="D51" s="1" t="s">
        <v>93</v>
      </c>
      <c r="E51" s="19"/>
      <c r="F51" s="19"/>
      <c r="G51" s="19"/>
      <c r="H51" s="19">
        <v>100000</v>
      </c>
    </row>
    <row r="52" spans="1:8" x14ac:dyDescent="0.35">
      <c r="A52" s="9"/>
      <c r="B52" s="6" t="s">
        <v>102</v>
      </c>
      <c r="C52" s="3" t="s">
        <v>0</v>
      </c>
      <c r="D52" s="3" t="s">
        <v>103</v>
      </c>
      <c r="E52" s="3">
        <f>E53+E54+E55</f>
        <v>0</v>
      </c>
      <c r="F52" s="3">
        <f>F53+F54+F55</f>
        <v>0</v>
      </c>
      <c r="G52" s="3">
        <f>G53+G54+G55</f>
        <v>0</v>
      </c>
      <c r="H52" s="3">
        <f>H53+H54+H55</f>
        <v>0</v>
      </c>
    </row>
    <row r="53" spans="1:8" x14ac:dyDescent="0.35">
      <c r="A53" s="9"/>
      <c r="B53" s="7"/>
      <c r="C53" s="1" t="s">
        <v>96</v>
      </c>
      <c r="D53" s="1" t="s">
        <v>97</v>
      </c>
      <c r="E53" s="4"/>
      <c r="F53" s="4"/>
      <c r="G53" s="4"/>
      <c r="H53" s="4"/>
    </row>
    <row r="54" spans="1:8" x14ac:dyDescent="0.35">
      <c r="A54" s="9"/>
      <c r="B54" s="7"/>
      <c r="C54" s="1" t="s">
        <v>98</v>
      </c>
      <c r="D54" s="1" t="s">
        <v>99</v>
      </c>
      <c r="E54" s="4"/>
      <c r="F54" s="4"/>
      <c r="G54" s="4"/>
      <c r="H54" s="4"/>
    </row>
    <row r="55" spans="1:8" x14ac:dyDescent="0.35">
      <c r="A55" s="9"/>
      <c r="B55" s="7"/>
      <c r="C55" s="1" t="s">
        <v>100</v>
      </c>
      <c r="D55" s="1" t="s">
        <v>101</v>
      </c>
      <c r="E55" s="4"/>
      <c r="F55" s="4"/>
      <c r="G55" s="4"/>
      <c r="H55" s="4"/>
    </row>
    <row r="56" spans="1:8" x14ac:dyDescent="0.35">
      <c r="A56" s="9"/>
      <c r="B56" s="6" t="s">
        <v>120</v>
      </c>
      <c r="C56" s="3" t="s">
        <v>0</v>
      </c>
      <c r="D56" s="3" t="s">
        <v>121</v>
      </c>
      <c r="E56" s="3">
        <f>E57+E58+E59+E60+E61+E62+E63+E64</f>
        <v>35000</v>
      </c>
      <c r="F56" s="3">
        <f>F57+F58+F59+F60+F61+F62+F63+F64</f>
        <v>80000</v>
      </c>
      <c r="G56" s="3">
        <f>G57+G58+G59+G60+G61+G62+G63+G64</f>
        <v>30000</v>
      </c>
      <c r="H56" s="3">
        <f>H57+H58+H59+H60+H61+H62+H63+H64</f>
        <v>30000</v>
      </c>
    </row>
    <row r="57" spans="1:8" x14ac:dyDescent="0.35">
      <c r="A57" s="9"/>
      <c r="B57" s="7"/>
      <c r="C57" s="1" t="s">
        <v>104</v>
      </c>
      <c r="D57" s="1" t="s">
        <v>105</v>
      </c>
      <c r="E57" s="19">
        <v>5000</v>
      </c>
      <c r="F57" s="19">
        <v>10000</v>
      </c>
      <c r="G57" s="19">
        <v>5000</v>
      </c>
      <c r="H57" s="19">
        <v>5000</v>
      </c>
    </row>
    <row r="58" spans="1:8" x14ac:dyDescent="0.35">
      <c r="A58" s="9"/>
      <c r="B58" s="7"/>
      <c r="C58" s="1" t="s">
        <v>106</v>
      </c>
      <c r="D58" s="1" t="s">
        <v>107</v>
      </c>
      <c r="E58" s="19">
        <v>5000</v>
      </c>
      <c r="F58" s="19">
        <v>5000</v>
      </c>
      <c r="G58" s="19">
        <v>5000</v>
      </c>
      <c r="H58" s="19">
        <v>5000</v>
      </c>
    </row>
    <row r="59" spans="1:8" x14ac:dyDescent="0.35">
      <c r="A59" s="9"/>
      <c r="B59" s="7"/>
      <c r="C59" s="1" t="s">
        <v>108</v>
      </c>
      <c r="D59" s="1" t="s">
        <v>109</v>
      </c>
      <c r="E59" s="19">
        <v>5000</v>
      </c>
      <c r="F59" s="19">
        <v>5000</v>
      </c>
      <c r="G59" s="19">
        <v>5000</v>
      </c>
      <c r="H59" s="19">
        <v>5000</v>
      </c>
    </row>
    <row r="60" spans="1:8" x14ac:dyDescent="0.35">
      <c r="A60" s="9"/>
      <c r="B60" s="7"/>
      <c r="C60" s="1" t="s">
        <v>110</v>
      </c>
      <c r="D60" s="1" t="s">
        <v>111</v>
      </c>
      <c r="E60" s="19">
        <v>5000</v>
      </c>
      <c r="F60" s="19">
        <v>5000</v>
      </c>
      <c r="G60" s="19">
        <v>5000</v>
      </c>
      <c r="H60" s="19">
        <v>5000</v>
      </c>
    </row>
    <row r="61" spans="1:8" x14ac:dyDescent="0.35">
      <c r="A61" s="9"/>
      <c r="B61" s="7"/>
      <c r="C61" s="1" t="s">
        <v>112</v>
      </c>
      <c r="D61" s="1" t="s">
        <v>113</v>
      </c>
      <c r="E61" s="19">
        <v>10000</v>
      </c>
      <c r="F61" s="19">
        <v>50000</v>
      </c>
      <c r="G61" s="19">
        <v>5000</v>
      </c>
      <c r="H61" s="19">
        <v>5000</v>
      </c>
    </row>
    <row r="62" spans="1:8" x14ac:dyDescent="0.35">
      <c r="A62" s="9"/>
      <c r="B62" s="7"/>
      <c r="C62" s="1" t="s">
        <v>114</v>
      </c>
      <c r="D62" s="1" t="s">
        <v>115</v>
      </c>
      <c r="E62" s="19"/>
      <c r="F62" s="19"/>
      <c r="G62" s="19"/>
      <c r="H62" s="19"/>
    </row>
    <row r="63" spans="1:8" x14ac:dyDescent="0.35">
      <c r="A63" s="9"/>
      <c r="B63" s="7"/>
      <c r="C63" s="1" t="s">
        <v>116</v>
      </c>
      <c r="D63" s="1" t="s">
        <v>117</v>
      </c>
      <c r="E63" s="19"/>
      <c r="F63" s="19"/>
      <c r="G63" s="19"/>
      <c r="H63" s="19"/>
    </row>
    <row r="64" spans="1:8" x14ac:dyDescent="0.35">
      <c r="A64" s="9"/>
      <c r="B64" s="7"/>
      <c r="C64" s="1" t="s">
        <v>118</v>
      </c>
      <c r="D64" s="1" t="s">
        <v>119</v>
      </c>
      <c r="E64" s="19">
        <v>5000</v>
      </c>
      <c r="F64" s="19">
        <v>5000</v>
      </c>
      <c r="G64" s="19">
        <v>5000</v>
      </c>
      <c r="H64" s="19">
        <v>5000</v>
      </c>
    </row>
    <row r="65" spans="1:8" x14ac:dyDescent="0.35">
      <c r="A65" s="9"/>
      <c r="B65" s="6" t="s">
        <v>124</v>
      </c>
      <c r="C65" s="3" t="s">
        <v>0</v>
      </c>
      <c r="D65" s="3" t="s">
        <v>123</v>
      </c>
      <c r="E65" s="3">
        <f>E66</f>
        <v>0</v>
      </c>
      <c r="F65" s="3">
        <f>F66</f>
        <v>0</v>
      </c>
      <c r="G65" s="3">
        <f>G66</f>
        <v>0</v>
      </c>
      <c r="H65" s="3">
        <f>H66</f>
        <v>0</v>
      </c>
    </row>
    <row r="66" spans="1:8" x14ac:dyDescent="0.35">
      <c r="A66" s="9"/>
      <c r="B66" s="7"/>
      <c r="C66" s="1" t="s">
        <v>122</v>
      </c>
      <c r="D66" s="1" t="s">
        <v>123</v>
      </c>
      <c r="E66" s="4"/>
      <c r="F66" s="4"/>
      <c r="G66" s="4"/>
      <c r="H66" s="4"/>
    </row>
    <row r="67" spans="1:8" x14ac:dyDescent="0.35">
      <c r="A67" s="9"/>
      <c r="B67" s="6" t="s">
        <v>131</v>
      </c>
      <c r="C67" s="3" t="s">
        <v>0</v>
      </c>
      <c r="D67" s="3" t="s">
        <v>126</v>
      </c>
      <c r="E67" s="3">
        <f>E68+E69+E70</f>
        <v>0</v>
      </c>
      <c r="F67" s="3">
        <f>F68+F69+F70</f>
        <v>0</v>
      </c>
      <c r="G67" s="3">
        <f>G68+G69+G70</f>
        <v>1600000</v>
      </c>
      <c r="H67" s="3">
        <f>H68+H69+H70</f>
        <v>0</v>
      </c>
    </row>
    <row r="68" spans="1:8" x14ac:dyDescent="0.35">
      <c r="A68" s="9"/>
      <c r="B68" s="7"/>
      <c r="C68" s="1" t="s">
        <v>125</v>
      </c>
      <c r="D68" s="1" t="s">
        <v>126</v>
      </c>
      <c r="E68" s="19"/>
      <c r="F68" s="19"/>
      <c r="G68" s="19">
        <v>1600000</v>
      </c>
      <c r="H68" s="19"/>
    </row>
    <row r="69" spans="1:8" x14ac:dyDescent="0.35">
      <c r="A69" s="9"/>
      <c r="B69" s="7"/>
      <c r="C69" s="1" t="s">
        <v>127</v>
      </c>
      <c r="D69" s="1" t="s">
        <v>128</v>
      </c>
      <c r="E69" s="4"/>
      <c r="F69" s="4"/>
      <c r="G69" s="4"/>
      <c r="H69" s="4"/>
    </row>
    <row r="70" spans="1:8" x14ac:dyDescent="0.35">
      <c r="A70" s="9"/>
      <c r="B70" s="7"/>
      <c r="C70" s="1" t="s">
        <v>129</v>
      </c>
      <c r="D70" s="1" t="s">
        <v>130</v>
      </c>
      <c r="E70" s="4"/>
      <c r="F70" s="4"/>
      <c r="G70" s="4"/>
      <c r="H70" s="4"/>
    </row>
    <row r="71" spans="1:8" x14ac:dyDescent="0.35">
      <c r="A71" s="9"/>
      <c r="B71" s="6" t="s">
        <v>136</v>
      </c>
      <c r="C71" s="3" t="s">
        <v>0</v>
      </c>
      <c r="D71" s="3" t="s">
        <v>137</v>
      </c>
      <c r="E71" s="3">
        <f>E72+E73</f>
        <v>0</v>
      </c>
      <c r="F71" s="3">
        <f>F72+F73</f>
        <v>0</v>
      </c>
      <c r="G71" s="3">
        <f>G72+G73</f>
        <v>0</v>
      </c>
      <c r="H71" s="3">
        <f>H72+H73</f>
        <v>0</v>
      </c>
    </row>
    <row r="72" spans="1:8" x14ac:dyDescent="0.35">
      <c r="A72" s="9"/>
      <c r="B72" s="7"/>
      <c r="C72" s="1" t="s">
        <v>132</v>
      </c>
      <c r="D72" s="1" t="s">
        <v>133</v>
      </c>
      <c r="E72" s="4"/>
      <c r="F72" s="4"/>
      <c r="G72" s="4"/>
      <c r="H72" s="4"/>
    </row>
    <row r="73" spans="1:8" x14ac:dyDescent="0.35">
      <c r="A73" s="10"/>
      <c r="B73" s="7"/>
      <c r="C73" s="1" t="s">
        <v>134</v>
      </c>
      <c r="D73" s="1" t="s">
        <v>135</v>
      </c>
      <c r="E73" s="4"/>
      <c r="F73" s="4"/>
      <c r="G73" s="4"/>
      <c r="H73" s="4"/>
    </row>
    <row r="74" spans="1:8" x14ac:dyDescent="0.35">
      <c r="A74" s="8" t="s">
        <v>181</v>
      </c>
      <c r="B74" s="2" t="s">
        <v>0</v>
      </c>
      <c r="C74" s="2" t="s">
        <v>0</v>
      </c>
      <c r="D74" s="2" t="s">
        <v>182</v>
      </c>
      <c r="E74" s="2">
        <f>E75+E79+E83+E86+E89+E91</f>
        <v>0</v>
      </c>
      <c r="F74" s="2">
        <f>F75+F79+F83+F86+F89+F91</f>
        <v>0</v>
      </c>
      <c r="G74" s="2">
        <f>G75+G79+G83+G86+G89+G91</f>
        <v>0</v>
      </c>
      <c r="H74" s="2">
        <f>H75+H79+H83+H86+H89+H91</f>
        <v>0</v>
      </c>
    </row>
    <row r="75" spans="1:8" x14ac:dyDescent="0.35">
      <c r="A75" s="9"/>
      <c r="B75" s="6" t="s">
        <v>146</v>
      </c>
      <c r="C75" s="3" t="s">
        <v>0</v>
      </c>
      <c r="D75" s="3" t="s">
        <v>147</v>
      </c>
      <c r="E75" s="3">
        <f>E76+E77+E78</f>
        <v>0</v>
      </c>
      <c r="F75" s="3">
        <f>F76+F77+F78</f>
        <v>0</v>
      </c>
      <c r="G75" s="3">
        <f>G76+G77+G78</f>
        <v>0</v>
      </c>
      <c r="H75" s="3">
        <f>H76+H77+H78</f>
        <v>0</v>
      </c>
    </row>
    <row r="76" spans="1:8" x14ac:dyDescent="0.35">
      <c r="A76" s="9"/>
      <c r="B76" s="7"/>
      <c r="C76" s="1" t="s">
        <v>140</v>
      </c>
      <c r="D76" s="1" t="s">
        <v>141</v>
      </c>
      <c r="E76" s="4"/>
      <c r="F76" s="4"/>
      <c r="G76" s="4"/>
      <c r="H76" s="4"/>
    </row>
    <row r="77" spans="1:8" x14ac:dyDescent="0.35">
      <c r="A77" s="9"/>
      <c r="B77" s="7"/>
      <c r="C77" s="1" t="s">
        <v>142</v>
      </c>
      <c r="D77" s="1" t="s">
        <v>143</v>
      </c>
      <c r="E77" s="4"/>
      <c r="F77" s="4"/>
      <c r="G77" s="4"/>
      <c r="H77" s="4"/>
    </row>
    <row r="78" spans="1:8" x14ac:dyDescent="0.35">
      <c r="A78" s="9"/>
      <c r="B78" s="7"/>
      <c r="C78" s="1" t="s">
        <v>144</v>
      </c>
      <c r="D78" s="1" t="s">
        <v>145</v>
      </c>
      <c r="E78" s="4"/>
      <c r="F78" s="4"/>
      <c r="G78" s="4"/>
      <c r="H78" s="4"/>
    </row>
    <row r="79" spans="1:8" x14ac:dyDescent="0.35">
      <c r="A79" s="9"/>
      <c r="B79" s="6" t="s">
        <v>154</v>
      </c>
      <c r="C79" s="3" t="s">
        <v>0</v>
      </c>
      <c r="D79" s="3" t="s">
        <v>155</v>
      </c>
      <c r="E79" s="3">
        <f>E80+E81+E82</f>
        <v>0</v>
      </c>
      <c r="F79" s="3">
        <f>F80+F81+F82</f>
        <v>0</v>
      </c>
      <c r="G79" s="3">
        <f>G80+G81+G82</f>
        <v>0</v>
      </c>
      <c r="H79" s="3">
        <f>H80+H81+H82</f>
        <v>0</v>
      </c>
    </row>
    <row r="80" spans="1:8" x14ac:dyDescent="0.35">
      <c r="A80" s="9"/>
      <c r="B80" s="7"/>
      <c r="C80" s="1" t="s">
        <v>148</v>
      </c>
      <c r="D80" s="1" t="s">
        <v>149</v>
      </c>
      <c r="E80" s="4"/>
      <c r="F80" s="4"/>
      <c r="G80" s="4"/>
      <c r="H80" s="4"/>
    </row>
    <row r="81" spans="1:8" x14ac:dyDescent="0.35">
      <c r="A81" s="9"/>
      <c r="B81" s="7"/>
      <c r="C81" s="1" t="s">
        <v>150</v>
      </c>
      <c r="D81" s="1" t="s">
        <v>151</v>
      </c>
      <c r="E81" s="4"/>
      <c r="F81" s="4"/>
      <c r="G81" s="4"/>
      <c r="H81" s="4"/>
    </row>
    <row r="82" spans="1:8" x14ac:dyDescent="0.35">
      <c r="A82" s="9"/>
      <c r="B82" s="7"/>
      <c r="C82" s="1" t="s">
        <v>152</v>
      </c>
      <c r="D82" s="1" t="s">
        <v>153</v>
      </c>
      <c r="E82" s="4"/>
      <c r="F82" s="4"/>
      <c r="G82" s="4"/>
      <c r="H82" s="4"/>
    </row>
    <row r="83" spans="1:8" x14ac:dyDescent="0.35">
      <c r="A83" s="9"/>
      <c r="B83" s="6" t="s">
        <v>160</v>
      </c>
      <c r="C83" s="3" t="s">
        <v>0</v>
      </c>
      <c r="D83" s="3" t="s">
        <v>161</v>
      </c>
      <c r="E83" s="3">
        <f>E84+E85</f>
        <v>0</v>
      </c>
      <c r="F83" s="3">
        <f>F84+F85</f>
        <v>0</v>
      </c>
      <c r="G83" s="3">
        <f>G84+G85</f>
        <v>0</v>
      </c>
      <c r="H83" s="3">
        <f>H84+H85</f>
        <v>0</v>
      </c>
    </row>
    <row r="84" spans="1:8" x14ac:dyDescent="0.35">
      <c r="A84" s="9"/>
      <c r="B84" s="7"/>
      <c r="C84" s="1" t="s">
        <v>156</v>
      </c>
      <c r="D84" s="1" t="s">
        <v>157</v>
      </c>
      <c r="E84" s="4"/>
      <c r="F84" s="4"/>
      <c r="G84" s="4"/>
      <c r="H84" s="4"/>
    </row>
    <row r="85" spans="1:8" x14ac:dyDescent="0.35">
      <c r="A85" s="9"/>
      <c r="B85" s="7"/>
      <c r="C85" s="1" t="s">
        <v>158</v>
      </c>
      <c r="D85" s="1" t="s">
        <v>159</v>
      </c>
      <c r="E85" s="4"/>
      <c r="F85" s="4"/>
      <c r="G85" s="4"/>
      <c r="H85" s="4"/>
    </row>
    <row r="86" spans="1:8" x14ac:dyDescent="0.35">
      <c r="A86" s="9"/>
      <c r="B86" s="6" t="s">
        <v>166</v>
      </c>
      <c r="C86" s="3" t="s">
        <v>0</v>
      </c>
      <c r="D86" s="3" t="s">
        <v>167</v>
      </c>
      <c r="E86" s="3">
        <f>E87+E88</f>
        <v>0</v>
      </c>
      <c r="F86" s="3">
        <f>F87+F88</f>
        <v>0</v>
      </c>
      <c r="G86" s="3">
        <f>G87+G88</f>
        <v>0</v>
      </c>
      <c r="H86" s="3">
        <f>H87+H88</f>
        <v>0</v>
      </c>
    </row>
    <row r="87" spans="1:8" x14ac:dyDescent="0.35">
      <c r="A87" s="9"/>
      <c r="B87" s="7"/>
      <c r="C87" s="1" t="s">
        <v>162</v>
      </c>
      <c r="D87" s="1" t="s">
        <v>163</v>
      </c>
      <c r="E87" s="4"/>
      <c r="F87" s="4"/>
      <c r="G87" s="4"/>
      <c r="H87" s="4"/>
    </row>
    <row r="88" spans="1:8" x14ac:dyDescent="0.35">
      <c r="A88" s="9"/>
      <c r="B88" s="7"/>
      <c r="C88" s="1" t="s">
        <v>164</v>
      </c>
      <c r="D88" s="1" t="s">
        <v>165</v>
      </c>
      <c r="E88" s="4"/>
      <c r="F88" s="4"/>
      <c r="G88" s="4"/>
      <c r="H88" s="4"/>
    </row>
    <row r="89" spans="1:8" x14ac:dyDescent="0.35">
      <c r="A89" s="9"/>
      <c r="B89" s="6" t="s">
        <v>170</v>
      </c>
      <c r="C89" s="3" t="s">
        <v>0</v>
      </c>
      <c r="D89" s="3" t="s">
        <v>169</v>
      </c>
      <c r="E89" s="3">
        <f>E90</f>
        <v>0</v>
      </c>
      <c r="F89" s="3">
        <f>F90</f>
        <v>0</v>
      </c>
      <c r="G89" s="3">
        <f>G90</f>
        <v>0</v>
      </c>
      <c r="H89" s="3">
        <f>H90</f>
        <v>0</v>
      </c>
    </row>
    <row r="90" spans="1:8" x14ac:dyDescent="0.35">
      <c r="A90" s="9"/>
      <c r="B90" s="7"/>
      <c r="C90" s="1" t="s">
        <v>168</v>
      </c>
      <c r="D90" s="1" t="s">
        <v>169</v>
      </c>
      <c r="E90" s="4"/>
      <c r="F90" s="4"/>
      <c r="G90" s="4"/>
      <c r="H90" s="4"/>
    </row>
    <row r="91" spans="1:8" x14ac:dyDescent="0.35">
      <c r="A91" s="9"/>
      <c r="B91" s="6" t="s">
        <v>179</v>
      </c>
      <c r="C91" s="3" t="s">
        <v>0</v>
      </c>
      <c r="D91" s="3" t="s">
        <v>180</v>
      </c>
      <c r="E91" s="3">
        <f>E92+E93+E94+E95</f>
        <v>0</v>
      </c>
      <c r="F91" s="3">
        <f>F92+F93+F94+F95</f>
        <v>0</v>
      </c>
      <c r="G91" s="3">
        <f>G92+G93+G94+G95</f>
        <v>0</v>
      </c>
      <c r="H91" s="3">
        <f>H92+H93+H94+H95</f>
        <v>0</v>
      </c>
    </row>
    <row r="92" spans="1:8" x14ac:dyDescent="0.35">
      <c r="A92" s="9"/>
      <c r="B92" s="7"/>
      <c r="C92" s="1" t="s">
        <v>171</v>
      </c>
      <c r="D92" s="1" t="s">
        <v>172</v>
      </c>
      <c r="E92" s="4"/>
      <c r="F92" s="4"/>
      <c r="G92" s="4"/>
      <c r="H92" s="4"/>
    </row>
    <row r="93" spans="1:8" x14ac:dyDescent="0.35">
      <c r="A93" s="9"/>
      <c r="B93" s="7"/>
      <c r="C93" s="1" t="s">
        <v>173</v>
      </c>
      <c r="D93" s="1" t="s">
        <v>174</v>
      </c>
      <c r="E93" s="4"/>
      <c r="F93" s="4"/>
      <c r="G93" s="4"/>
      <c r="H93" s="4"/>
    </row>
    <row r="94" spans="1:8" x14ac:dyDescent="0.35">
      <c r="A94" s="9"/>
      <c r="B94" s="7"/>
      <c r="C94" s="1" t="s">
        <v>175</v>
      </c>
      <c r="D94" s="1" t="s">
        <v>176</v>
      </c>
      <c r="E94" s="4"/>
      <c r="F94" s="4"/>
      <c r="G94" s="4"/>
      <c r="H94" s="4"/>
    </row>
    <row r="95" spans="1:8" x14ac:dyDescent="0.35">
      <c r="A95" s="10"/>
      <c r="B95" s="7"/>
      <c r="C95" s="1" t="s">
        <v>177</v>
      </c>
      <c r="D95" s="1" t="s">
        <v>178</v>
      </c>
      <c r="E95" s="4"/>
      <c r="F95" s="4"/>
      <c r="G95" s="4"/>
      <c r="H95" s="4"/>
    </row>
    <row r="96" spans="1:8" x14ac:dyDescent="0.35">
      <c r="A96" s="8" t="s">
        <v>199</v>
      </c>
      <c r="B96" s="2" t="s">
        <v>0</v>
      </c>
      <c r="C96" s="2" t="s">
        <v>0</v>
      </c>
      <c r="D96" s="2" t="s">
        <v>200</v>
      </c>
      <c r="E96" s="2">
        <f>E97+E100</f>
        <v>1800000</v>
      </c>
      <c r="F96" s="2">
        <f>F97+F100</f>
        <v>2300000</v>
      </c>
      <c r="G96" s="2">
        <f>G97+G100</f>
        <v>2800000</v>
      </c>
      <c r="H96" s="2">
        <f>H97+H100</f>
        <v>1800000</v>
      </c>
    </row>
    <row r="97" spans="1:8" x14ac:dyDescent="0.35">
      <c r="A97" s="9"/>
      <c r="B97" s="6" t="s">
        <v>187</v>
      </c>
      <c r="C97" s="3" t="s">
        <v>0</v>
      </c>
      <c r="D97" s="3" t="s">
        <v>188</v>
      </c>
      <c r="E97" s="3">
        <f>E98+E99</f>
        <v>0</v>
      </c>
      <c r="F97" s="3">
        <f>F98+F99</f>
        <v>0</v>
      </c>
      <c r="G97" s="3">
        <f>G98+G99</f>
        <v>0</v>
      </c>
      <c r="H97" s="3">
        <f>H98+H99</f>
        <v>0</v>
      </c>
    </row>
    <row r="98" spans="1:8" x14ac:dyDescent="0.35">
      <c r="A98" s="9"/>
      <c r="B98" s="7"/>
      <c r="C98" s="1" t="s">
        <v>183</v>
      </c>
      <c r="D98" s="1" t="s">
        <v>184</v>
      </c>
      <c r="E98" s="4"/>
      <c r="F98" s="4"/>
      <c r="G98" s="4"/>
      <c r="H98" s="4"/>
    </row>
    <row r="99" spans="1:8" x14ac:dyDescent="0.35">
      <c r="A99" s="9"/>
      <c r="B99" s="7"/>
      <c r="C99" s="1" t="s">
        <v>185</v>
      </c>
      <c r="D99" s="1" t="s">
        <v>186</v>
      </c>
      <c r="E99" s="4"/>
      <c r="F99" s="4"/>
      <c r="G99" s="4"/>
      <c r="H99" s="4"/>
    </row>
    <row r="100" spans="1:8" x14ac:dyDescent="0.35">
      <c r="A100" s="9"/>
      <c r="B100" s="6" t="s">
        <v>197</v>
      </c>
      <c r="C100" s="3" t="s">
        <v>0</v>
      </c>
      <c r="D100" s="3" t="s">
        <v>198</v>
      </c>
      <c r="E100" s="3">
        <f>E101+E102+E103+E104</f>
        <v>1800000</v>
      </c>
      <c r="F100" s="3">
        <f>F101+F102+F103+F104</f>
        <v>2300000</v>
      </c>
      <c r="G100" s="3">
        <f>G101+G102+G103+G104</f>
        <v>2800000</v>
      </c>
      <c r="H100" s="3">
        <f>H101+H102+H103+H104</f>
        <v>1800000</v>
      </c>
    </row>
    <row r="101" spans="1:8" x14ac:dyDescent="0.35">
      <c r="A101" s="9"/>
      <c r="B101" s="7"/>
      <c r="C101" s="1" t="s">
        <v>189</v>
      </c>
      <c r="D101" s="1" t="s">
        <v>190</v>
      </c>
      <c r="E101" s="19">
        <v>300000</v>
      </c>
      <c r="F101" s="19">
        <v>300000</v>
      </c>
      <c r="G101" s="19">
        <v>300000</v>
      </c>
      <c r="H101" s="19">
        <v>300000</v>
      </c>
    </row>
    <row r="102" spans="1:8" x14ac:dyDescent="0.35">
      <c r="A102" s="9"/>
      <c r="B102" s="7"/>
      <c r="C102" s="1" t="s">
        <v>191</v>
      </c>
      <c r="D102" s="1" t="s">
        <v>192</v>
      </c>
      <c r="E102" s="19">
        <v>1500000</v>
      </c>
      <c r="F102" s="19">
        <v>2000000</v>
      </c>
      <c r="G102" s="19">
        <v>2500000</v>
      </c>
      <c r="H102" s="19">
        <v>1500000</v>
      </c>
    </row>
    <row r="103" spans="1:8" x14ac:dyDescent="0.35">
      <c r="A103" s="9"/>
      <c r="B103" s="7"/>
      <c r="C103" s="1" t="s">
        <v>193</v>
      </c>
      <c r="D103" s="1" t="s">
        <v>194</v>
      </c>
      <c r="E103" s="4"/>
      <c r="F103" s="4"/>
      <c r="G103" s="4"/>
      <c r="H103" s="4"/>
    </row>
    <row r="104" spans="1:8" x14ac:dyDescent="0.35">
      <c r="A104" s="10"/>
      <c r="B104" s="7"/>
      <c r="C104" s="1" t="s">
        <v>195</v>
      </c>
      <c r="D104" s="1" t="s">
        <v>196</v>
      </c>
      <c r="E104" s="4"/>
      <c r="F104" s="4"/>
      <c r="G104" s="4"/>
      <c r="H104" s="4"/>
    </row>
    <row r="105" spans="1:8" x14ac:dyDescent="0.35">
      <c r="A105" s="8" t="s">
        <v>210</v>
      </c>
      <c r="B105" s="2" t="s">
        <v>0</v>
      </c>
      <c r="C105" s="2" t="s">
        <v>0</v>
      </c>
      <c r="D105" s="2" t="s">
        <v>211</v>
      </c>
      <c r="E105" s="2">
        <f>E106+E109</f>
        <v>0</v>
      </c>
      <c r="F105" s="2">
        <f>F106+F109</f>
        <v>0</v>
      </c>
      <c r="G105" s="2">
        <f>G106+G109</f>
        <v>0</v>
      </c>
      <c r="H105" s="2">
        <f>H106+H109</f>
        <v>0</v>
      </c>
    </row>
    <row r="106" spans="1:8" x14ac:dyDescent="0.35">
      <c r="A106" s="9"/>
      <c r="B106" s="6" t="s">
        <v>205</v>
      </c>
      <c r="C106" s="3" t="s">
        <v>0</v>
      </c>
      <c r="D106" s="3" t="s">
        <v>206</v>
      </c>
      <c r="E106" s="3">
        <f>E107+E108</f>
        <v>0</v>
      </c>
      <c r="F106" s="3">
        <f>F107+F108</f>
        <v>0</v>
      </c>
      <c r="G106" s="3">
        <f>G107+G108</f>
        <v>0</v>
      </c>
      <c r="H106" s="3">
        <f>H107+H108</f>
        <v>0</v>
      </c>
    </row>
    <row r="107" spans="1:8" x14ac:dyDescent="0.35">
      <c r="A107" s="9"/>
      <c r="B107" s="7"/>
      <c r="C107" s="1" t="s">
        <v>201</v>
      </c>
      <c r="D107" s="1" t="s">
        <v>202</v>
      </c>
      <c r="E107" s="4"/>
      <c r="F107" s="4"/>
      <c r="G107" s="4"/>
      <c r="H107" s="4"/>
    </row>
    <row r="108" spans="1:8" x14ac:dyDescent="0.35">
      <c r="A108" s="9"/>
      <c r="B108" s="7"/>
      <c r="C108" s="1" t="s">
        <v>203</v>
      </c>
      <c r="D108" s="1" t="s">
        <v>204</v>
      </c>
      <c r="E108" s="4"/>
      <c r="F108" s="4"/>
      <c r="G108" s="4"/>
      <c r="H108" s="4"/>
    </row>
    <row r="109" spans="1:8" x14ac:dyDescent="0.35">
      <c r="A109" s="9"/>
      <c r="B109" s="6" t="s">
        <v>209</v>
      </c>
      <c r="C109" s="3" t="s">
        <v>0</v>
      </c>
      <c r="D109" s="3" t="s">
        <v>208</v>
      </c>
      <c r="E109" s="3">
        <f>E110</f>
        <v>0</v>
      </c>
      <c r="F109" s="3">
        <f>F110</f>
        <v>0</v>
      </c>
      <c r="G109" s="3">
        <f>G110</f>
        <v>0</v>
      </c>
      <c r="H109" s="3">
        <f>H110</f>
        <v>0</v>
      </c>
    </row>
    <row r="110" spans="1:8" x14ac:dyDescent="0.35">
      <c r="A110" s="10"/>
      <c r="B110" s="7"/>
      <c r="C110" s="1" t="s">
        <v>207</v>
      </c>
      <c r="D110" s="1" t="s">
        <v>208</v>
      </c>
      <c r="E110" s="4"/>
      <c r="F110" s="4"/>
      <c r="G110" s="4"/>
      <c r="H110" s="4"/>
    </row>
    <row r="111" spans="1:8" x14ac:dyDescent="0.35">
      <c r="A111" s="8" t="s">
        <v>220</v>
      </c>
      <c r="B111" s="2" t="s">
        <v>0</v>
      </c>
      <c r="C111" s="2" t="s">
        <v>0</v>
      </c>
      <c r="D111" s="2" t="s">
        <v>221</v>
      </c>
      <c r="E111" s="2">
        <f>E112+E114</f>
        <v>0</v>
      </c>
      <c r="F111" s="2">
        <f>F112+F114</f>
        <v>0</v>
      </c>
      <c r="G111" s="2">
        <f>G112+G114</f>
        <v>0</v>
      </c>
      <c r="H111" s="2">
        <f>H112+H114</f>
        <v>0</v>
      </c>
    </row>
    <row r="112" spans="1:8" x14ac:dyDescent="0.35">
      <c r="A112" s="9"/>
      <c r="B112" s="6" t="s">
        <v>214</v>
      </c>
      <c r="C112" s="3" t="s">
        <v>0</v>
      </c>
      <c r="D112" s="3" t="s">
        <v>215</v>
      </c>
      <c r="E112" s="3">
        <f>E113</f>
        <v>0</v>
      </c>
      <c r="F112" s="3">
        <f>F113</f>
        <v>0</v>
      </c>
      <c r="G112" s="3">
        <f>G113</f>
        <v>0</v>
      </c>
      <c r="H112" s="3">
        <f>H113</f>
        <v>0</v>
      </c>
    </row>
    <row r="113" spans="1:8" x14ac:dyDescent="0.35">
      <c r="A113" s="9"/>
      <c r="B113" s="7"/>
      <c r="C113" s="1" t="s">
        <v>212</v>
      </c>
      <c r="D113" s="1" t="s">
        <v>213</v>
      </c>
      <c r="E113" s="4"/>
      <c r="F113" s="4"/>
      <c r="G113" s="4"/>
      <c r="H113" s="4"/>
    </row>
    <row r="114" spans="1:8" x14ac:dyDescent="0.35">
      <c r="A114" s="9"/>
      <c r="B114" s="6" t="s">
        <v>218</v>
      </c>
      <c r="C114" s="3" t="s">
        <v>0</v>
      </c>
      <c r="D114" s="3" t="s">
        <v>219</v>
      </c>
      <c r="E114" s="3">
        <f>E115</f>
        <v>0</v>
      </c>
      <c r="F114" s="3">
        <f>F115</f>
        <v>0</v>
      </c>
      <c r="G114" s="3">
        <f>G115</f>
        <v>0</v>
      </c>
      <c r="H114" s="3">
        <f>H115</f>
        <v>0</v>
      </c>
    </row>
    <row r="115" spans="1:8" x14ac:dyDescent="0.35">
      <c r="A115" s="10"/>
      <c r="B115" s="7"/>
      <c r="C115" s="1" t="s">
        <v>216</v>
      </c>
      <c r="D115" s="1" t="s">
        <v>217</v>
      </c>
      <c r="E115" s="4"/>
      <c r="F115" s="4"/>
      <c r="G115" s="4"/>
      <c r="H115" s="4"/>
    </row>
    <row r="116" spans="1:8" x14ac:dyDescent="0.35">
      <c r="A116" s="8" t="s">
        <v>564</v>
      </c>
      <c r="B116" s="2" t="s">
        <v>0</v>
      </c>
      <c r="C116" s="2" t="s">
        <v>0</v>
      </c>
      <c r="D116" s="2" t="s">
        <v>565</v>
      </c>
      <c r="E116" s="2">
        <f>E117+E129+E137+E145+E155+E161+E166+E171+E177+E181+E201+E208+E211+E222+E226+E235+E238+E243+E255+E267+E271+E281+E285+E287</f>
        <v>0</v>
      </c>
      <c r="F116" s="2">
        <f>F117+F129+F137+F145+F155+F161+F166+F171+F177+F181+F201+F208+F211+F222+F226+F235+F238+F243+F255+F267+F271+F281+F285+F287</f>
        <v>0</v>
      </c>
      <c r="G116" s="2">
        <f>G117+G129+G137+G145+G155+G161+G166+G171+G177+G181+G201+G208+G211+G222+G226+G235+G238+G243+G255+G267+G271+G281+G285+G287</f>
        <v>0</v>
      </c>
      <c r="H116" s="2">
        <f>H117+H129+H137+H145+H155+H161+H166+H171+H177+H181+H201+H208+H211+H222+H226+H235+H238+H243+H255+H267+H271+H281+H285+H287</f>
        <v>0</v>
      </c>
    </row>
    <row r="117" spans="1:8" x14ac:dyDescent="0.35">
      <c r="A117" s="9"/>
      <c r="B117" s="6" t="s">
        <v>244</v>
      </c>
      <c r="C117" s="3" t="s">
        <v>0</v>
      </c>
      <c r="D117" s="3" t="s">
        <v>245</v>
      </c>
      <c r="E117" s="3">
        <f>E118+E119+E120+E121+E122+E123+E124+E125+E126+E127+E128</f>
        <v>0</v>
      </c>
      <c r="F117" s="3">
        <f>F118+F119+F120+F121+F122+F123+F124+F125+F126+F127+F128</f>
        <v>0</v>
      </c>
      <c r="G117" s="3">
        <f>G118+G119+G120+G121+G122+G123+G124+G125+G126+G127+G128</f>
        <v>0</v>
      </c>
      <c r="H117" s="3">
        <f>H118+H119+H120+H121+H122+H123+H124+H125+H126+H127+H128</f>
        <v>0</v>
      </c>
    </row>
    <row r="118" spans="1:8" x14ac:dyDescent="0.35">
      <c r="A118" s="9"/>
      <c r="B118" s="7"/>
      <c r="C118" s="1" t="s">
        <v>222</v>
      </c>
      <c r="D118" s="1" t="s">
        <v>223</v>
      </c>
      <c r="E118" s="4"/>
      <c r="F118" s="4"/>
      <c r="G118" s="4"/>
      <c r="H118" s="4"/>
    </row>
    <row r="119" spans="1:8" x14ac:dyDescent="0.35">
      <c r="A119" s="9"/>
      <c r="B119" s="7"/>
      <c r="C119" s="1" t="s">
        <v>224</v>
      </c>
      <c r="D119" s="1" t="s">
        <v>225</v>
      </c>
      <c r="E119" s="4"/>
      <c r="F119" s="4"/>
      <c r="G119" s="4"/>
      <c r="H119" s="4"/>
    </row>
    <row r="120" spans="1:8" x14ac:dyDescent="0.35">
      <c r="A120" s="9"/>
      <c r="B120" s="7"/>
      <c r="C120" s="1" t="s">
        <v>226</v>
      </c>
      <c r="D120" s="1" t="s">
        <v>227</v>
      </c>
      <c r="E120" s="4"/>
      <c r="F120" s="4"/>
      <c r="G120" s="4"/>
      <c r="H120" s="4"/>
    </row>
    <row r="121" spans="1:8" x14ac:dyDescent="0.35">
      <c r="A121" s="9"/>
      <c r="B121" s="7"/>
      <c r="C121" s="1" t="s">
        <v>228</v>
      </c>
      <c r="D121" s="1" t="s">
        <v>229</v>
      </c>
      <c r="E121" s="4"/>
      <c r="F121" s="4"/>
      <c r="G121" s="4"/>
      <c r="H121" s="4"/>
    </row>
    <row r="122" spans="1:8" x14ac:dyDescent="0.35">
      <c r="A122" s="9"/>
      <c r="B122" s="7"/>
      <c r="C122" s="1" t="s">
        <v>230</v>
      </c>
      <c r="D122" s="1" t="s">
        <v>231</v>
      </c>
      <c r="E122" s="4"/>
      <c r="F122" s="4"/>
      <c r="G122" s="4"/>
      <c r="H122" s="4"/>
    </row>
    <row r="123" spans="1:8" x14ac:dyDescent="0.35">
      <c r="A123" s="9"/>
      <c r="B123" s="7"/>
      <c r="C123" s="1" t="s">
        <v>232</v>
      </c>
      <c r="D123" s="1" t="s">
        <v>233</v>
      </c>
      <c r="E123" s="4"/>
      <c r="F123" s="4"/>
      <c r="G123" s="4"/>
      <c r="H123" s="4"/>
    </row>
    <row r="124" spans="1:8" x14ac:dyDescent="0.35">
      <c r="A124" s="9"/>
      <c r="B124" s="7"/>
      <c r="C124" s="1" t="s">
        <v>234</v>
      </c>
      <c r="D124" s="1" t="s">
        <v>235</v>
      </c>
      <c r="E124" s="4"/>
      <c r="F124" s="4"/>
      <c r="G124" s="4"/>
      <c r="H124" s="4"/>
    </row>
    <row r="125" spans="1:8" x14ac:dyDescent="0.35">
      <c r="A125" s="9"/>
      <c r="B125" s="7"/>
      <c r="C125" s="1" t="s">
        <v>236</v>
      </c>
      <c r="D125" s="1" t="s">
        <v>237</v>
      </c>
      <c r="E125" s="4"/>
      <c r="F125" s="4"/>
      <c r="G125" s="4"/>
      <c r="H125" s="4"/>
    </row>
    <row r="126" spans="1:8" x14ac:dyDescent="0.35">
      <c r="A126" s="9"/>
      <c r="B126" s="7"/>
      <c r="C126" s="1" t="s">
        <v>238</v>
      </c>
      <c r="D126" s="1" t="s">
        <v>239</v>
      </c>
      <c r="E126" s="4"/>
      <c r="F126" s="4"/>
      <c r="G126" s="4"/>
      <c r="H126" s="4"/>
    </row>
    <row r="127" spans="1:8" x14ac:dyDescent="0.35">
      <c r="A127" s="9"/>
      <c r="B127" s="7"/>
      <c r="C127" s="1" t="s">
        <v>240</v>
      </c>
      <c r="D127" s="1" t="s">
        <v>241</v>
      </c>
      <c r="E127" s="4"/>
      <c r="F127" s="4"/>
      <c r="G127" s="4"/>
      <c r="H127" s="4"/>
    </row>
    <row r="128" spans="1:8" x14ac:dyDescent="0.35">
      <c r="A128" s="9"/>
      <c r="B128" s="7"/>
      <c r="C128" s="1" t="s">
        <v>242</v>
      </c>
      <c r="D128" s="1" t="s">
        <v>243</v>
      </c>
      <c r="E128" s="4"/>
      <c r="F128" s="4"/>
      <c r="G128" s="4"/>
      <c r="H128" s="4"/>
    </row>
    <row r="129" spans="1:8" x14ac:dyDescent="0.35">
      <c r="A129" s="9"/>
      <c r="B129" s="6" t="s">
        <v>260</v>
      </c>
      <c r="C129" s="3" t="s">
        <v>0</v>
      </c>
      <c r="D129" s="3" t="s">
        <v>261</v>
      </c>
      <c r="E129" s="3">
        <f>E130+E131+E132+E133+E134+E135+E136</f>
        <v>0</v>
      </c>
      <c r="F129" s="3">
        <f>F130+F131+F132+F133+F134+F135+F136</f>
        <v>0</v>
      </c>
      <c r="G129" s="3">
        <f>G130+G131+G132+G133+G134+G135+G136</f>
        <v>0</v>
      </c>
      <c r="H129" s="3">
        <f>H130+H131+H132+H133+H134+H135+H136</f>
        <v>0</v>
      </c>
    </row>
    <row r="130" spans="1:8" x14ac:dyDescent="0.35">
      <c r="A130" s="9"/>
      <c r="B130" s="7"/>
      <c r="C130" s="1" t="s">
        <v>246</v>
      </c>
      <c r="D130" s="1" t="s">
        <v>247</v>
      </c>
      <c r="E130" s="4"/>
      <c r="F130" s="4"/>
      <c r="G130" s="4"/>
      <c r="H130" s="4"/>
    </row>
    <row r="131" spans="1:8" x14ac:dyDescent="0.35">
      <c r="A131" s="9"/>
      <c r="B131" s="7"/>
      <c r="C131" s="1" t="s">
        <v>248</v>
      </c>
      <c r="D131" s="1" t="s">
        <v>249</v>
      </c>
      <c r="E131" s="4"/>
      <c r="F131" s="4"/>
      <c r="G131" s="4"/>
      <c r="H131" s="4"/>
    </row>
    <row r="132" spans="1:8" x14ac:dyDescent="0.35">
      <c r="A132" s="9"/>
      <c r="B132" s="7"/>
      <c r="C132" s="1" t="s">
        <v>250</v>
      </c>
      <c r="D132" s="1" t="s">
        <v>251</v>
      </c>
      <c r="E132" s="4"/>
      <c r="F132" s="4"/>
      <c r="G132" s="4"/>
      <c r="H132" s="4"/>
    </row>
    <row r="133" spans="1:8" x14ac:dyDescent="0.35">
      <c r="A133" s="9"/>
      <c r="B133" s="7"/>
      <c r="C133" s="1" t="s">
        <v>252</v>
      </c>
      <c r="D133" s="1" t="s">
        <v>253</v>
      </c>
      <c r="E133" s="4"/>
      <c r="F133" s="4"/>
      <c r="G133" s="4"/>
      <c r="H133" s="4"/>
    </row>
    <row r="134" spans="1:8" x14ac:dyDescent="0.35">
      <c r="A134" s="9"/>
      <c r="B134" s="7"/>
      <c r="C134" s="1" t="s">
        <v>254</v>
      </c>
      <c r="D134" s="1" t="s">
        <v>255</v>
      </c>
      <c r="E134" s="4"/>
      <c r="F134" s="4"/>
      <c r="G134" s="4"/>
      <c r="H134" s="4"/>
    </row>
    <row r="135" spans="1:8" x14ac:dyDescent="0.35">
      <c r="A135" s="9"/>
      <c r="B135" s="7"/>
      <c r="C135" s="1" t="s">
        <v>256</v>
      </c>
      <c r="D135" s="1" t="s">
        <v>257</v>
      </c>
      <c r="E135" s="4"/>
      <c r="F135" s="4"/>
      <c r="G135" s="4"/>
      <c r="H135" s="4"/>
    </row>
    <row r="136" spans="1:8" x14ac:dyDescent="0.35">
      <c r="A136" s="9"/>
      <c r="B136" s="7"/>
      <c r="C136" s="1" t="s">
        <v>258</v>
      </c>
      <c r="D136" s="1" t="s">
        <v>259</v>
      </c>
      <c r="E136" s="4"/>
      <c r="F136" s="4"/>
      <c r="G136" s="4"/>
      <c r="H136" s="4"/>
    </row>
    <row r="137" spans="1:8" x14ac:dyDescent="0.35">
      <c r="A137" s="9"/>
      <c r="B137" s="6" t="s">
        <v>276</v>
      </c>
      <c r="C137" s="3" t="s">
        <v>0</v>
      </c>
      <c r="D137" s="3" t="s">
        <v>277</v>
      </c>
      <c r="E137" s="3">
        <f>E138+E139+E140+E141+E142+E143+E144</f>
        <v>0</v>
      </c>
      <c r="F137" s="3">
        <f>F138+F139+F140+F141+F142+F143+F144</f>
        <v>0</v>
      </c>
      <c r="G137" s="3">
        <f>G138+G139+G140+G141+G142+G143+G144</f>
        <v>0</v>
      </c>
      <c r="H137" s="3">
        <f>H138+H139+H140+H141+H142+H143+H144</f>
        <v>0</v>
      </c>
    </row>
    <row r="138" spans="1:8" x14ac:dyDescent="0.35">
      <c r="A138" s="9"/>
      <c r="B138" s="7"/>
      <c r="C138" s="1" t="s">
        <v>262</v>
      </c>
      <c r="D138" s="1" t="s">
        <v>263</v>
      </c>
      <c r="E138" s="4"/>
      <c r="F138" s="4"/>
      <c r="G138" s="4"/>
      <c r="H138" s="4"/>
    </row>
    <row r="139" spans="1:8" x14ac:dyDescent="0.35">
      <c r="A139" s="9"/>
      <c r="B139" s="7"/>
      <c r="C139" s="1" t="s">
        <v>264</v>
      </c>
      <c r="D139" s="1" t="s">
        <v>265</v>
      </c>
      <c r="E139" s="4"/>
      <c r="F139" s="4"/>
      <c r="G139" s="4"/>
      <c r="H139" s="4"/>
    </row>
    <row r="140" spans="1:8" x14ac:dyDescent="0.35">
      <c r="A140" s="9"/>
      <c r="B140" s="7"/>
      <c r="C140" s="1" t="s">
        <v>266</v>
      </c>
      <c r="D140" s="1" t="s">
        <v>267</v>
      </c>
      <c r="E140" s="4"/>
      <c r="F140" s="4"/>
      <c r="G140" s="4"/>
      <c r="H140" s="4"/>
    </row>
    <row r="141" spans="1:8" x14ac:dyDescent="0.35">
      <c r="A141" s="9"/>
      <c r="B141" s="7"/>
      <c r="C141" s="1" t="s">
        <v>268</v>
      </c>
      <c r="D141" s="1" t="s">
        <v>269</v>
      </c>
      <c r="E141" s="4"/>
      <c r="F141" s="4"/>
      <c r="G141" s="4"/>
      <c r="H141" s="4"/>
    </row>
    <row r="142" spans="1:8" x14ac:dyDescent="0.35">
      <c r="A142" s="9"/>
      <c r="B142" s="7"/>
      <c r="C142" s="1" t="s">
        <v>270</v>
      </c>
      <c r="D142" s="1" t="s">
        <v>271</v>
      </c>
      <c r="E142" s="4"/>
      <c r="F142" s="4"/>
      <c r="G142" s="4"/>
      <c r="H142" s="4"/>
    </row>
    <row r="143" spans="1:8" x14ac:dyDescent="0.35">
      <c r="A143" s="9"/>
      <c r="B143" s="7"/>
      <c r="C143" s="1" t="s">
        <v>272</v>
      </c>
      <c r="D143" s="1" t="s">
        <v>273</v>
      </c>
      <c r="E143" s="4"/>
      <c r="F143" s="4"/>
      <c r="G143" s="4"/>
      <c r="H143" s="4"/>
    </row>
    <row r="144" spans="1:8" x14ac:dyDescent="0.35">
      <c r="A144" s="9"/>
      <c r="B144" s="7"/>
      <c r="C144" s="1" t="s">
        <v>274</v>
      </c>
      <c r="D144" s="1" t="s">
        <v>275</v>
      </c>
      <c r="E144" s="4"/>
      <c r="F144" s="4"/>
      <c r="G144" s="4"/>
      <c r="H144" s="4"/>
    </row>
    <row r="145" spans="1:8" x14ac:dyDescent="0.35">
      <c r="A145" s="9"/>
      <c r="B145" s="6" t="s">
        <v>296</v>
      </c>
      <c r="C145" s="3" t="s">
        <v>0</v>
      </c>
      <c r="D145" s="3" t="s">
        <v>297</v>
      </c>
      <c r="E145" s="3">
        <f>E146+E147+E148+E149+E150+E151+E152+E153+E154</f>
        <v>0</v>
      </c>
      <c r="F145" s="3">
        <f>F146+F147+F148+F149+F150+F151+F152+F153+F154</f>
        <v>0</v>
      </c>
      <c r="G145" s="3">
        <f>G146+G147+G148+G149+G150+G151+G152+G153+G154</f>
        <v>0</v>
      </c>
      <c r="H145" s="3">
        <f>H146+H147+H148+H149+H150+H151+H152+H153+H154</f>
        <v>0</v>
      </c>
    </row>
    <row r="146" spans="1:8" x14ac:dyDescent="0.35">
      <c r="A146" s="9"/>
      <c r="B146" s="7"/>
      <c r="C146" s="1" t="s">
        <v>278</v>
      </c>
      <c r="D146" s="1" t="s">
        <v>279</v>
      </c>
      <c r="E146" s="4"/>
      <c r="F146" s="4"/>
      <c r="G146" s="4"/>
      <c r="H146" s="4"/>
    </row>
    <row r="147" spans="1:8" x14ac:dyDescent="0.35">
      <c r="A147" s="9"/>
      <c r="B147" s="7"/>
      <c r="C147" s="1" t="s">
        <v>280</v>
      </c>
      <c r="D147" s="1" t="s">
        <v>281</v>
      </c>
      <c r="E147" s="4"/>
      <c r="F147" s="4"/>
      <c r="G147" s="4"/>
      <c r="H147" s="4"/>
    </row>
    <row r="148" spans="1:8" x14ac:dyDescent="0.35">
      <c r="A148" s="9"/>
      <c r="B148" s="7"/>
      <c r="C148" s="1" t="s">
        <v>282</v>
      </c>
      <c r="D148" s="1" t="s">
        <v>283</v>
      </c>
      <c r="E148" s="4"/>
      <c r="F148" s="4"/>
      <c r="G148" s="4"/>
      <c r="H148" s="4"/>
    </row>
    <row r="149" spans="1:8" x14ac:dyDescent="0.35">
      <c r="A149" s="9"/>
      <c r="B149" s="7"/>
      <c r="C149" s="1" t="s">
        <v>284</v>
      </c>
      <c r="D149" s="1" t="s">
        <v>285</v>
      </c>
      <c r="E149" s="4"/>
      <c r="F149" s="4"/>
      <c r="G149" s="4"/>
      <c r="H149" s="4"/>
    </row>
    <row r="150" spans="1:8" x14ac:dyDescent="0.35">
      <c r="A150" s="9"/>
      <c r="B150" s="7"/>
      <c r="C150" s="1" t="s">
        <v>286</v>
      </c>
      <c r="D150" s="1" t="s">
        <v>287</v>
      </c>
      <c r="E150" s="4"/>
      <c r="F150" s="4"/>
      <c r="G150" s="4"/>
      <c r="H150" s="4"/>
    </row>
    <row r="151" spans="1:8" x14ac:dyDescent="0.35">
      <c r="A151" s="9"/>
      <c r="B151" s="7"/>
      <c r="C151" s="1" t="s">
        <v>288</v>
      </c>
      <c r="D151" s="1" t="s">
        <v>289</v>
      </c>
      <c r="E151" s="4"/>
      <c r="F151" s="4"/>
      <c r="G151" s="4"/>
      <c r="H151" s="4"/>
    </row>
    <row r="152" spans="1:8" x14ac:dyDescent="0.35">
      <c r="A152" s="9"/>
      <c r="B152" s="7"/>
      <c r="C152" s="1" t="s">
        <v>290</v>
      </c>
      <c r="D152" s="1" t="s">
        <v>291</v>
      </c>
      <c r="E152" s="4"/>
      <c r="F152" s="4"/>
      <c r="G152" s="4"/>
      <c r="H152" s="4"/>
    </row>
    <row r="153" spans="1:8" x14ac:dyDescent="0.35">
      <c r="A153" s="9"/>
      <c r="B153" s="7"/>
      <c r="C153" s="1" t="s">
        <v>292</v>
      </c>
      <c r="D153" s="1" t="s">
        <v>293</v>
      </c>
      <c r="E153" s="4"/>
      <c r="F153" s="4"/>
      <c r="G153" s="4"/>
      <c r="H153" s="4"/>
    </row>
    <row r="154" spans="1:8" x14ac:dyDescent="0.35">
      <c r="A154" s="9"/>
      <c r="B154" s="7"/>
      <c r="C154" s="1" t="s">
        <v>294</v>
      </c>
      <c r="D154" s="1" t="s">
        <v>295</v>
      </c>
      <c r="E154" s="4"/>
      <c r="F154" s="4"/>
      <c r="G154" s="4"/>
      <c r="H154" s="4"/>
    </row>
    <row r="155" spans="1:8" x14ac:dyDescent="0.35">
      <c r="A155" s="9"/>
      <c r="B155" s="6" t="s">
        <v>308</v>
      </c>
      <c r="C155" s="3" t="s">
        <v>0</v>
      </c>
      <c r="D155" s="3" t="s">
        <v>309</v>
      </c>
      <c r="E155" s="3">
        <f>E156+E157+E158+E159+E160</f>
        <v>0</v>
      </c>
      <c r="F155" s="3">
        <f>F156+F157+F158+F159+F160</f>
        <v>0</v>
      </c>
      <c r="G155" s="3">
        <f>G156+G157+G158+G159+G160</f>
        <v>0</v>
      </c>
      <c r="H155" s="3">
        <f>H156+H157+H158+H159+H160</f>
        <v>0</v>
      </c>
    </row>
    <row r="156" spans="1:8" x14ac:dyDescent="0.35">
      <c r="A156" s="9"/>
      <c r="B156" s="7"/>
      <c r="C156" s="1" t="s">
        <v>298</v>
      </c>
      <c r="D156" s="1" t="s">
        <v>299</v>
      </c>
      <c r="E156" s="4"/>
      <c r="F156" s="4"/>
      <c r="G156" s="4"/>
      <c r="H156" s="4"/>
    </row>
    <row r="157" spans="1:8" x14ac:dyDescent="0.35">
      <c r="A157" s="9"/>
      <c r="B157" s="7"/>
      <c r="C157" s="1" t="s">
        <v>300</v>
      </c>
      <c r="D157" s="1" t="s">
        <v>301</v>
      </c>
      <c r="E157" s="4"/>
      <c r="F157" s="4"/>
      <c r="G157" s="4"/>
      <c r="H157" s="4"/>
    </row>
    <row r="158" spans="1:8" x14ac:dyDescent="0.35">
      <c r="A158" s="9"/>
      <c r="B158" s="7"/>
      <c r="C158" s="1" t="s">
        <v>302</v>
      </c>
      <c r="D158" s="1" t="s">
        <v>303</v>
      </c>
      <c r="E158" s="4"/>
      <c r="F158" s="4"/>
      <c r="G158" s="4"/>
      <c r="H158" s="4"/>
    </row>
    <row r="159" spans="1:8" x14ac:dyDescent="0.35">
      <c r="A159" s="9"/>
      <c r="B159" s="7"/>
      <c r="C159" s="1" t="s">
        <v>304</v>
      </c>
      <c r="D159" s="1" t="s">
        <v>305</v>
      </c>
      <c r="E159" s="4"/>
      <c r="F159" s="4"/>
      <c r="G159" s="4"/>
      <c r="H159" s="4"/>
    </row>
    <row r="160" spans="1:8" x14ac:dyDescent="0.35">
      <c r="A160" s="9"/>
      <c r="B160" s="7"/>
      <c r="C160" s="1" t="s">
        <v>306</v>
      </c>
      <c r="D160" s="1" t="s">
        <v>307</v>
      </c>
      <c r="E160" s="4"/>
      <c r="F160" s="4"/>
      <c r="G160" s="4"/>
      <c r="H160" s="4"/>
    </row>
    <row r="161" spans="1:8" x14ac:dyDescent="0.35">
      <c r="A161" s="9"/>
      <c r="B161" s="6" t="s">
        <v>318</v>
      </c>
      <c r="C161" s="3" t="s">
        <v>0</v>
      </c>
      <c r="D161" s="3" t="s">
        <v>319</v>
      </c>
      <c r="E161" s="3">
        <f>E162+E163+E164+E165</f>
        <v>0</v>
      </c>
      <c r="F161" s="3">
        <f>F162+F163+F164+F165</f>
        <v>0</v>
      </c>
      <c r="G161" s="3">
        <f>G162+G163+G164+G165</f>
        <v>0</v>
      </c>
      <c r="H161" s="3">
        <f>H162+H163+H164+H165</f>
        <v>0</v>
      </c>
    </row>
    <row r="162" spans="1:8" x14ac:dyDescent="0.35">
      <c r="A162" s="9"/>
      <c r="B162" s="7"/>
      <c r="C162" s="1" t="s">
        <v>310</v>
      </c>
      <c r="D162" s="1" t="s">
        <v>311</v>
      </c>
      <c r="E162" s="4"/>
      <c r="F162" s="4"/>
      <c r="G162" s="4"/>
      <c r="H162" s="4"/>
    </row>
    <row r="163" spans="1:8" x14ac:dyDescent="0.35">
      <c r="A163" s="9"/>
      <c r="B163" s="7"/>
      <c r="C163" s="1" t="s">
        <v>312</v>
      </c>
      <c r="D163" s="1" t="s">
        <v>313</v>
      </c>
      <c r="E163" s="4"/>
      <c r="F163" s="4"/>
      <c r="G163" s="4"/>
      <c r="H163" s="4"/>
    </row>
    <row r="164" spans="1:8" x14ac:dyDescent="0.35">
      <c r="A164" s="9"/>
      <c r="B164" s="7"/>
      <c r="C164" s="1" t="s">
        <v>314</v>
      </c>
      <c r="D164" s="1" t="s">
        <v>315</v>
      </c>
      <c r="E164" s="4"/>
      <c r="F164" s="4"/>
      <c r="G164" s="4"/>
      <c r="H164" s="4"/>
    </row>
    <row r="165" spans="1:8" x14ac:dyDescent="0.35">
      <c r="A165" s="9"/>
      <c r="B165" s="7"/>
      <c r="C165" s="1" t="s">
        <v>316</v>
      </c>
      <c r="D165" s="1" t="s">
        <v>317</v>
      </c>
      <c r="E165" s="4"/>
      <c r="F165" s="4"/>
      <c r="G165" s="4"/>
      <c r="H165" s="4"/>
    </row>
    <row r="166" spans="1:8" x14ac:dyDescent="0.35">
      <c r="A166" s="9"/>
      <c r="B166" s="6" t="s">
        <v>328</v>
      </c>
      <c r="C166" s="3" t="s">
        <v>0</v>
      </c>
      <c r="D166" s="3" t="s">
        <v>329</v>
      </c>
      <c r="E166" s="3">
        <f>E167+E168+E169+E170</f>
        <v>0</v>
      </c>
      <c r="F166" s="3">
        <f>F167+F168+F169+F170</f>
        <v>0</v>
      </c>
      <c r="G166" s="3">
        <f>G167+G168+G169+G170</f>
        <v>0</v>
      </c>
      <c r="H166" s="3">
        <f>H167+H168+H169+H170</f>
        <v>0</v>
      </c>
    </row>
    <row r="167" spans="1:8" x14ac:dyDescent="0.35">
      <c r="A167" s="9"/>
      <c r="B167" s="7"/>
      <c r="C167" s="1" t="s">
        <v>320</v>
      </c>
      <c r="D167" s="1" t="s">
        <v>321</v>
      </c>
      <c r="E167" s="4"/>
      <c r="F167" s="4"/>
      <c r="G167" s="4"/>
      <c r="H167" s="4"/>
    </row>
    <row r="168" spans="1:8" x14ac:dyDescent="0.35">
      <c r="A168" s="9"/>
      <c r="B168" s="7"/>
      <c r="C168" s="1" t="s">
        <v>322</v>
      </c>
      <c r="D168" s="1" t="s">
        <v>323</v>
      </c>
      <c r="E168" s="4"/>
      <c r="F168" s="4"/>
      <c r="G168" s="4"/>
      <c r="H168" s="4"/>
    </row>
    <row r="169" spans="1:8" x14ac:dyDescent="0.35">
      <c r="A169" s="9"/>
      <c r="B169" s="7"/>
      <c r="C169" s="1" t="s">
        <v>324</v>
      </c>
      <c r="D169" s="1" t="s">
        <v>325</v>
      </c>
      <c r="E169" s="4"/>
      <c r="F169" s="4"/>
      <c r="G169" s="4"/>
      <c r="H169" s="4"/>
    </row>
    <row r="170" spans="1:8" x14ac:dyDescent="0.35">
      <c r="A170" s="9"/>
      <c r="B170" s="7"/>
      <c r="C170" s="1" t="s">
        <v>326</v>
      </c>
      <c r="D170" s="1" t="s">
        <v>327</v>
      </c>
      <c r="E170" s="4"/>
      <c r="F170" s="4"/>
      <c r="G170" s="4"/>
      <c r="H170" s="4"/>
    </row>
    <row r="171" spans="1:8" x14ac:dyDescent="0.35">
      <c r="A171" s="9"/>
      <c r="B171" s="6" t="s">
        <v>340</v>
      </c>
      <c r="C171" s="3" t="s">
        <v>0</v>
      </c>
      <c r="D171" s="3" t="s">
        <v>341</v>
      </c>
      <c r="E171" s="3">
        <f>E172+E173+E174+E175+E176</f>
        <v>0</v>
      </c>
      <c r="F171" s="3">
        <f>F172+F173+F174+F175+F176</f>
        <v>0</v>
      </c>
      <c r="G171" s="3">
        <f>G172+G173+G174+G175+G176</f>
        <v>0</v>
      </c>
      <c r="H171" s="3">
        <f>H172+H173+H174+H175+H176</f>
        <v>0</v>
      </c>
    </row>
    <row r="172" spans="1:8" x14ac:dyDescent="0.35">
      <c r="A172" s="9"/>
      <c r="B172" s="7"/>
      <c r="C172" s="1" t="s">
        <v>330</v>
      </c>
      <c r="D172" s="1" t="s">
        <v>331</v>
      </c>
      <c r="E172" s="4"/>
      <c r="F172" s="4"/>
      <c r="G172" s="4"/>
      <c r="H172" s="4"/>
    </row>
    <row r="173" spans="1:8" x14ac:dyDescent="0.35">
      <c r="A173" s="9"/>
      <c r="B173" s="7"/>
      <c r="C173" s="1" t="s">
        <v>332</v>
      </c>
      <c r="D173" s="1" t="s">
        <v>333</v>
      </c>
      <c r="E173" s="4"/>
      <c r="F173" s="4"/>
      <c r="G173" s="4"/>
      <c r="H173" s="4"/>
    </row>
    <row r="174" spans="1:8" x14ac:dyDescent="0.35">
      <c r="A174" s="9"/>
      <c r="B174" s="7"/>
      <c r="C174" s="1" t="s">
        <v>334</v>
      </c>
      <c r="D174" s="1" t="s">
        <v>335</v>
      </c>
      <c r="E174" s="4"/>
      <c r="F174" s="4"/>
      <c r="G174" s="4"/>
      <c r="H174" s="4"/>
    </row>
    <row r="175" spans="1:8" x14ac:dyDescent="0.35">
      <c r="A175" s="9"/>
      <c r="B175" s="7"/>
      <c r="C175" s="1" t="s">
        <v>336</v>
      </c>
      <c r="D175" s="1" t="s">
        <v>337</v>
      </c>
      <c r="E175" s="4"/>
      <c r="F175" s="4"/>
      <c r="G175" s="4"/>
      <c r="H175" s="4"/>
    </row>
    <row r="176" spans="1:8" x14ac:dyDescent="0.35">
      <c r="A176" s="9"/>
      <c r="B176" s="7"/>
      <c r="C176" s="1" t="s">
        <v>338</v>
      </c>
      <c r="D176" s="1" t="s">
        <v>339</v>
      </c>
      <c r="E176" s="4"/>
      <c r="F176" s="4"/>
      <c r="G176" s="4"/>
      <c r="H176" s="4"/>
    </row>
    <row r="177" spans="1:8" x14ac:dyDescent="0.35">
      <c r="A177" s="9"/>
      <c r="B177" s="6" t="s">
        <v>348</v>
      </c>
      <c r="C177" s="3" t="s">
        <v>0</v>
      </c>
      <c r="D177" s="3" t="s">
        <v>349</v>
      </c>
      <c r="E177" s="3">
        <f>E178+E179+E180</f>
        <v>0</v>
      </c>
      <c r="F177" s="3">
        <f>F178+F179+F180</f>
        <v>0</v>
      </c>
      <c r="G177" s="3">
        <f>G178+G179+G180</f>
        <v>0</v>
      </c>
      <c r="H177" s="3">
        <f>H178+H179+H180</f>
        <v>0</v>
      </c>
    </row>
    <row r="178" spans="1:8" x14ac:dyDescent="0.35">
      <c r="A178" s="9"/>
      <c r="B178" s="7"/>
      <c r="C178" s="1" t="s">
        <v>342</v>
      </c>
      <c r="D178" s="1" t="s">
        <v>343</v>
      </c>
      <c r="E178" s="4"/>
      <c r="F178" s="4"/>
      <c r="G178" s="4"/>
      <c r="H178" s="4"/>
    </row>
    <row r="179" spans="1:8" x14ac:dyDescent="0.35">
      <c r="A179" s="9"/>
      <c r="B179" s="7"/>
      <c r="C179" s="1" t="s">
        <v>344</v>
      </c>
      <c r="D179" s="1" t="s">
        <v>345</v>
      </c>
      <c r="E179" s="4"/>
      <c r="F179" s="4"/>
      <c r="G179" s="4"/>
      <c r="H179" s="4"/>
    </row>
    <row r="180" spans="1:8" x14ac:dyDescent="0.35">
      <c r="A180" s="9"/>
      <c r="B180" s="7"/>
      <c r="C180" s="1" t="s">
        <v>346</v>
      </c>
      <c r="D180" s="1" t="s">
        <v>347</v>
      </c>
      <c r="E180" s="4"/>
      <c r="F180" s="4"/>
      <c r="G180" s="4"/>
      <c r="H180" s="4"/>
    </row>
    <row r="181" spans="1:8" x14ac:dyDescent="0.35">
      <c r="A181" s="9"/>
      <c r="B181" s="6" t="s">
        <v>388</v>
      </c>
      <c r="C181" s="3" t="s">
        <v>0</v>
      </c>
      <c r="D181" s="3" t="s">
        <v>389</v>
      </c>
      <c r="E181" s="3">
        <f>E182+E183+E184+E185+E186+E187+E188+E189+E190+E191+E192+E193+E194+E195+E196+E197+E198+E199+E200</f>
        <v>0</v>
      </c>
      <c r="F181" s="3">
        <f>F182+F183+F184+F185+F186+F187+F188+F189+F190+F191+F192+F193+F194+F195+F196+F197+F198+F199+F200</f>
        <v>0</v>
      </c>
      <c r="G181" s="3">
        <f>G182+G183+G184+G185+G186+G187+G188+G189+G190+G191+G192+G193+G194+G195+G196+G197+G198+G199+G200</f>
        <v>0</v>
      </c>
      <c r="H181" s="3">
        <f>H182+H183+H184+H185+H186+H187+H188+H189+H190+H191+H192+H193+H194+H195+H196+H197+H198+H199+H200</f>
        <v>0</v>
      </c>
    </row>
    <row r="182" spans="1:8" x14ac:dyDescent="0.35">
      <c r="A182" s="9"/>
      <c r="B182" s="7"/>
      <c r="C182" s="1" t="s">
        <v>350</v>
      </c>
      <c r="D182" s="1" t="s">
        <v>351</v>
      </c>
      <c r="E182" s="4"/>
      <c r="F182" s="4"/>
      <c r="G182" s="4"/>
      <c r="H182" s="4"/>
    </row>
    <row r="183" spans="1:8" x14ac:dyDescent="0.35">
      <c r="A183" s="9"/>
      <c r="B183" s="7"/>
      <c r="C183" s="1" t="s">
        <v>352</v>
      </c>
      <c r="D183" s="1" t="s">
        <v>353</v>
      </c>
      <c r="E183" s="4"/>
      <c r="F183" s="4"/>
      <c r="G183" s="4"/>
      <c r="H183" s="4"/>
    </row>
    <row r="184" spans="1:8" x14ac:dyDescent="0.35">
      <c r="A184" s="9"/>
      <c r="B184" s="7"/>
      <c r="C184" s="1" t="s">
        <v>354</v>
      </c>
      <c r="D184" s="1" t="s">
        <v>355</v>
      </c>
      <c r="E184" s="4"/>
      <c r="F184" s="4"/>
      <c r="G184" s="4"/>
      <c r="H184" s="4"/>
    </row>
    <row r="185" spans="1:8" x14ac:dyDescent="0.35">
      <c r="A185" s="9"/>
      <c r="B185" s="7"/>
      <c r="C185" s="1" t="s">
        <v>356</v>
      </c>
      <c r="D185" s="1" t="s">
        <v>357</v>
      </c>
      <c r="E185" s="4"/>
      <c r="F185" s="4"/>
      <c r="G185" s="4"/>
      <c r="H185" s="4"/>
    </row>
    <row r="186" spans="1:8" x14ac:dyDescent="0.35">
      <c r="A186" s="9"/>
      <c r="B186" s="7"/>
      <c r="C186" s="1" t="s">
        <v>358</v>
      </c>
      <c r="D186" s="1" t="s">
        <v>359</v>
      </c>
      <c r="E186" s="4"/>
      <c r="F186" s="4"/>
      <c r="G186" s="4"/>
      <c r="H186" s="4"/>
    </row>
    <row r="187" spans="1:8" x14ac:dyDescent="0.35">
      <c r="A187" s="9"/>
      <c r="B187" s="7"/>
      <c r="C187" s="1" t="s">
        <v>360</v>
      </c>
      <c r="D187" s="1" t="s">
        <v>361</v>
      </c>
      <c r="E187" s="4"/>
      <c r="F187" s="4"/>
      <c r="G187" s="4"/>
      <c r="H187" s="4"/>
    </row>
    <row r="188" spans="1:8" x14ac:dyDescent="0.35">
      <c r="A188" s="9"/>
      <c r="B188" s="7"/>
      <c r="C188" s="1" t="s">
        <v>362</v>
      </c>
      <c r="D188" s="1" t="s">
        <v>363</v>
      </c>
      <c r="E188" s="4"/>
      <c r="F188" s="4"/>
      <c r="G188" s="4"/>
      <c r="H188" s="4"/>
    </row>
    <row r="189" spans="1:8" x14ac:dyDescent="0.35">
      <c r="A189" s="9"/>
      <c r="B189" s="7"/>
      <c r="C189" s="1" t="s">
        <v>364</v>
      </c>
      <c r="D189" s="1" t="s">
        <v>365</v>
      </c>
      <c r="E189" s="4"/>
      <c r="F189" s="4"/>
      <c r="G189" s="4"/>
      <c r="H189" s="4"/>
    </row>
    <row r="190" spans="1:8" x14ac:dyDescent="0.35">
      <c r="A190" s="9"/>
      <c r="B190" s="7"/>
      <c r="C190" s="1" t="s">
        <v>366</v>
      </c>
      <c r="D190" s="1" t="s">
        <v>367</v>
      </c>
      <c r="E190" s="4"/>
      <c r="F190" s="4"/>
      <c r="G190" s="4"/>
      <c r="H190" s="4"/>
    </row>
    <row r="191" spans="1:8" x14ac:dyDescent="0.35">
      <c r="A191" s="9"/>
      <c r="B191" s="7"/>
      <c r="C191" s="1" t="s">
        <v>368</v>
      </c>
      <c r="D191" s="1" t="s">
        <v>369</v>
      </c>
      <c r="E191" s="4"/>
      <c r="F191" s="4"/>
      <c r="G191" s="4"/>
      <c r="H191" s="4"/>
    </row>
    <row r="192" spans="1:8" x14ac:dyDescent="0.35">
      <c r="A192" s="9"/>
      <c r="B192" s="7"/>
      <c r="C192" s="1" t="s">
        <v>370</v>
      </c>
      <c r="D192" s="1" t="s">
        <v>371</v>
      </c>
      <c r="E192" s="4"/>
      <c r="F192" s="4"/>
      <c r="G192" s="4"/>
      <c r="H192" s="4"/>
    </row>
    <row r="193" spans="1:8" x14ac:dyDescent="0.35">
      <c r="A193" s="9"/>
      <c r="B193" s="7"/>
      <c r="C193" s="1" t="s">
        <v>372</v>
      </c>
      <c r="D193" s="1" t="s">
        <v>373</v>
      </c>
      <c r="E193" s="4"/>
      <c r="F193" s="4"/>
      <c r="G193" s="4"/>
      <c r="H193" s="4"/>
    </row>
    <row r="194" spans="1:8" x14ac:dyDescent="0.35">
      <c r="A194" s="9"/>
      <c r="B194" s="7"/>
      <c r="C194" s="1" t="s">
        <v>374</v>
      </c>
      <c r="D194" s="1" t="s">
        <v>375</v>
      </c>
      <c r="E194" s="4"/>
      <c r="F194" s="4"/>
      <c r="G194" s="4"/>
      <c r="H194" s="4"/>
    </row>
    <row r="195" spans="1:8" x14ac:dyDescent="0.35">
      <c r="A195" s="9"/>
      <c r="B195" s="7"/>
      <c r="C195" s="1" t="s">
        <v>376</v>
      </c>
      <c r="D195" s="1" t="s">
        <v>377</v>
      </c>
      <c r="E195" s="4"/>
      <c r="F195" s="4"/>
      <c r="G195" s="4"/>
      <c r="H195" s="4"/>
    </row>
    <row r="196" spans="1:8" x14ac:dyDescent="0.35">
      <c r="A196" s="9"/>
      <c r="B196" s="7"/>
      <c r="C196" s="1" t="s">
        <v>378</v>
      </c>
      <c r="D196" s="1" t="s">
        <v>379</v>
      </c>
      <c r="E196" s="4"/>
      <c r="F196" s="4"/>
      <c r="G196" s="4"/>
      <c r="H196" s="4"/>
    </row>
    <row r="197" spans="1:8" x14ac:dyDescent="0.35">
      <c r="A197" s="9"/>
      <c r="B197" s="7"/>
      <c r="C197" s="1" t="s">
        <v>380</v>
      </c>
      <c r="D197" s="1" t="s">
        <v>381</v>
      </c>
      <c r="E197" s="4"/>
      <c r="F197" s="4"/>
      <c r="G197" s="4"/>
      <c r="H197" s="4"/>
    </row>
    <row r="198" spans="1:8" x14ac:dyDescent="0.35">
      <c r="A198" s="9"/>
      <c r="B198" s="7"/>
      <c r="C198" s="1" t="s">
        <v>382</v>
      </c>
      <c r="D198" s="1" t="s">
        <v>383</v>
      </c>
      <c r="E198" s="4"/>
      <c r="F198" s="4"/>
      <c r="G198" s="4"/>
      <c r="H198" s="4"/>
    </row>
    <row r="199" spans="1:8" x14ac:dyDescent="0.35">
      <c r="A199" s="9"/>
      <c r="B199" s="7"/>
      <c r="C199" s="1" t="s">
        <v>384</v>
      </c>
      <c r="D199" s="1" t="s">
        <v>385</v>
      </c>
      <c r="E199" s="4"/>
      <c r="F199" s="4"/>
      <c r="G199" s="4"/>
      <c r="H199" s="4"/>
    </row>
    <row r="200" spans="1:8" x14ac:dyDescent="0.35">
      <c r="A200" s="9"/>
      <c r="B200" s="7"/>
      <c r="C200" s="1" t="s">
        <v>386</v>
      </c>
      <c r="D200" s="1" t="s">
        <v>387</v>
      </c>
      <c r="E200" s="4"/>
      <c r="F200" s="4"/>
      <c r="G200" s="4"/>
      <c r="H200" s="4"/>
    </row>
    <row r="201" spans="1:8" x14ac:dyDescent="0.35">
      <c r="A201" s="9"/>
      <c r="B201" s="6" t="s">
        <v>402</v>
      </c>
      <c r="C201" s="3" t="s">
        <v>0</v>
      </c>
      <c r="D201" s="3" t="s">
        <v>403</v>
      </c>
      <c r="E201" s="3">
        <f>E202+E203+E204+E205+E206+E207</f>
        <v>0</v>
      </c>
      <c r="F201" s="3">
        <f>F202+F203+F204+F205+F206+F207</f>
        <v>0</v>
      </c>
      <c r="G201" s="3">
        <f>G202+G203+G204+G205+G206+G207</f>
        <v>0</v>
      </c>
      <c r="H201" s="3">
        <f>H202+H203+H204+H205+H206+H207</f>
        <v>0</v>
      </c>
    </row>
    <row r="202" spans="1:8" x14ac:dyDescent="0.35">
      <c r="A202" s="9"/>
      <c r="B202" s="7"/>
      <c r="C202" s="1" t="s">
        <v>390</v>
      </c>
      <c r="D202" s="1" t="s">
        <v>391</v>
      </c>
      <c r="E202" s="4"/>
      <c r="F202" s="4"/>
      <c r="G202" s="4"/>
      <c r="H202" s="4"/>
    </row>
    <row r="203" spans="1:8" x14ac:dyDescent="0.35">
      <c r="A203" s="9"/>
      <c r="B203" s="7"/>
      <c r="C203" s="1" t="s">
        <v>392</v>
      </c>
      <c r="D203" s="1" t="s">
        <v>393</v>
      </c>
      <c r="E203" s="4"/>
      <c r="F203" s="4"/>
      <c r="G203" s="4"/>
      <c r="H203" s="4"/>
    </row>
    <row r="204" spans="1:8" x14ac:dyDescent="0.35">
      <c r="A204" s="9"/>
      <c r="B204" s="7"/>
      <c r="C204" s="1" t="s">
        <v>394</v>
      </c>
      <c r="D204" s="1" t="s">
        <v>395</v>
      </c>
      <c r="E204" s="4"/>
      <c r="F204" s="4"/>
      <c r="G204" s="4"/>
      <c r="H204" s="4"/>
    </row>
    <row r="205" spans="1:8" x14ac:dyDescent="0.35">
      <c r="A205" s="9"/>
      <c r="B205" s="7"/>
      <c r="C205" s="1" t="s">
        <v>396</v>
      </c>
      <c r="D205" s="1" t="s">
        <v>397</v>
      </c>
      <c r="E205" s="4"/>
      <c r="F205" s="4"/>
      <c r="G205" s="4"/>
      <c r="H205" s="4"/>
    </row>
    <row r="206" spans="1:8" x14ac:dyDescent="0.35">
      <c r="A206" s="9"/>
      <c r="B206" s="7"/>
      <c r="C206" s="1" t="s">
        <v>398</v>
      </c>
      <c r="D206" s="1" t="s">
        <v>399</v>
      </c>
      <c r="E206" s="4"/>
      <c r="F206" s="4"/>
      <c r="G206" s="4"/>
      <c r="H206" s="4"/>
    </row>
    <row r="207" spans="1:8" x14ac:dyDescent="0.35">
      <c r="A207" s="9"/>
      <c r="B207" s="7"/>
      <c r="C207" s="1" t="s">
        <v>400</v>
      </c>
      <c r="D207" s="1" t="s">
        <v>401</v>
      </c>
      <c r="E207" s="4"/>
      <c r="F207" s="4"/>
      <c r="G207" s="4"/>
      <c r="H207" s="4"/>
    </row>
    <row r="208" spans="1:8" x14ac:dyDescent="0.35">
      <c r="A208" s="9"/>
      <c r="B208" s="6" t="s">
        <v>408</v>
      </c>
      <c r="C208" s="3" t="s">
        <v>0</v>
      </c>
      <c r="D208" s="3" t="s">
        <v>409</v>
      </c>
      <c r="E208" s="3">
        <f>E209+E210</f>
        <v>0</v>
      </c>
      <c r="F208" s="3">
        <f>F209+F210</f>
        <v>0</v>
      </c>
      <c r="G208" s="3">
        <f>G209+G210</f>
        <v>0</v>
      </c>
      <c r="H208" s="3">
        <f>H209+H210</f>
        <v>0</v>
      </c>
    </row>
    <row r="209" spans="1:8" x14ac:dyDescent="0.35">
      <c r="A209" s="9"/>
      <c r="B209" s="7"/>
      <c r="C209" s="1" t="s">
        <v>404</v>
      </c>
      <c r="D209" s="1" t="s">
        <v>405</v>
      </c>
      <c r="E209" s="4"/>
      <c r="F209" s="4"/>
      <c r="G209" s="4"/>
      <c r="H209" s="4"/>
    </row>
    <row r="210" spans="1:8" x14ac:dyDescent="0.35">
      <c r="A210" s="9"/>
      <c r="B210" s="7"/>
      <c r="C210" s="1" t="s">
        <v>406</v>
      </c>
      <c r="D210" s="1" t="s">
        <v>407</v>
      </c>
      <c r="E210" s="4"/>
      <c r="F210" s="4"/>
      <c r="G210" s="4"/>
      <c r="H210" s="4"/>
    </row>
    <row r="211" spans="1:8" x14ac:dyDescent="0.35">
      <c r="A211" s="9"/>
      <c r="B211" s="6" t="s">
        <v>430</v>
      </c>
      <c r="C211" s="3" t="s">
        <v>0</v>
      </c>
      <c r="D211" s="3" t="s">
        <v>431</v>
      </c>
      <c r="E211" s="3">
        <f>E212+E213+E214+E215+E216+E217+E218+E219+E220+E221</f>
        <v>0</v>
      </c>
      <c r="F211" s="3">
        <f>F212+F213+F214+F215+F216+F217+F218+F219+F220+F221</f>
        <v>0</v>
      </c>
      <c r="G211" s="3">
        <f>G212+G213+G214+G215+G216+G217+G218+G219+G220+G221</f>
        <v>0</v>
      </c>
      <c r="H211" s="3">
        <f>H212+H213+H214+H215+H216+H217+H218+H219+H220+H221</f>
        <v>0</v>
      </c>
    </row>
    <row r="212" spans="1:8" x14ac:dyDescent="0.35">
      <c r="A212" s="9"/>
      <c r="B212" s="7"/>
      <c r="C212" s="1" t="s">
        <v>410</v>
      </c>
      <c r="D212" s="1" t="s">
        <v>411</v>
      </c>
      <c r="E212" s="4"/>
      <c r="F212" s="4"/>
      <c r="G212" s="4"/>
      <c r="H212" s="4"/>
    </row>
    <row r="213" spans="1:8" x14ac:dyDescent="0.35">
      <c r="A213" s="9"/>
      <c r="B213" s="7"/>
      <c r="C213" s="1" t="s">
        <v>412</v>
      </c>
      <c r="D213" s="1" t="s">
        <v>413</v>
      </c>
      <c r="E213" s="4"/>
      <c r="F213" s="4"/>
      <c r="G213" s="4"/>
      <c r="H213" s="4"/>
    </row>
    <row r="214" spans="1:8" x14ac:dyDescent="0.35">
      <c r="A214" s="9"/>
      <c r="B214" s="7"/>
      <c r="C214" s="1" t="s">
        <v>414</v>
      </c>
      <c r="D214" s="1" t="s">
        <v>415</v>
      </c>
      <c r="E214" s="4"/>
      <c r="F214" s="4"/>
      <c r="G214" s="4"/>
      <c r="H214" s="4"/>
    </row>
    <row r="215" spans="1:8" x14ac:dyDescent="0.35">
      <c r="A215" s="9"/>
      <c r="B215" s="7"/>
      <c r="C215" s="1" t="s">
        <v>416</v>
      </c>
      <c r="D215" s="1" t="s">
        <v>417</v>
      </c>
      <c r="E215" s="4"/>
      <c r="F215" s="4"/>
      <c r="G215" s="4"/>
      <c r="H215" s="4"/>
    </row>
    <row r="216" spans="1:8" x14ac:dyDescent="0.35">
      <c r="A216" s="9"/>
      <c r="B216" s="7"/>
      <c r="C216" s="1" t="s">
        <v>418</v>
      </c>
      <c r="D216" s="1" t="s">
        <v>419</v>
      </c>
      <c r="E216" s="4"/>
      <c r="F216" s="4"/>
      <c r="G216" s="4"/>
      <c r="H216" s="4"/>
    </row>
    <row r="217" spans="1:8" x14ac:dyDescent="0.35">
      <c r="A217" s="9"/>
      <c r="B217" s="7"/>
      <c r="C217" s="1" t="s">
        <v>420</v>
      </c>
      <c r="D217" s="1" t="s">
        <v>421</v>
      </c>
      <c r="E217" s="4"/>
      <c r="F217" s="4"/>
      <c r="G217" s="4"/>
      <c r="H217" s="4"/>
    </row>
    <row r="218" spans="1:8" x14ac:dyDescent="0.35">
      <c r="A218" s="9"/>
      <c r="B218" s="7"/>
      <c r="C218" s="1" t="s">
        <v>422</v>
      </c>
      <c r="D218" s="1" t="s">
        <v>423</v>
      </c>
      <c r="E218" s="4"/>
      <c r="F218" s="4"/>
      <c r="G218" s="4"/>
      <c r="H218" s="4"/>
    </row>
    <row r="219" spans="1:8" x14ac:dyDescent="0.35">
      <c r="A219" s="9"/>
      <c r="B219" s="7"/>
      <c r="C219" s="1" t="s">
        <v>424</v>
      </c>
      <c r="D219" s="1" t="s">
        <v>425</v>
      </c>
      <c r="E219" s="4"/>
      <c r="F219" s="4"/>
      <c r="G219" s="4"/>
      <c r="H219" s="4"/>
    </row>
    <row r="220" spans="1:8" x14ac:dyDescent="0.35">
      <c r="A220" s="9"/>
      <c r="B220" s="7"/>
      <c r="C220" s="1" t="s">
        <v>426</v>
      </c>
      <c r="D220" s="1" t="s">
        <v>427</v>
      </c>
      <c r="E220" s="4"/>
      <c r="F220" s="4"/>
      <c r="G220" s="4"/>
      <c r="H220" s="4"/>
    </row>
    <row r="221" spans="1:8" x14ac:dyDescent="0.35">
      <c r="A221" s="9"/>
      <c r="B221" s="7"/>
      <c r="C221" s="1" t="s">
        <v>428</v>
      </c>
      <c r="D221" s="1" t="s">
        <v>429</v>
      </c>
      <c r="E221" s="4"/>
      <c r="F221" s="4"/>
      <c r="G221" s="4"/>
      <c r="H221" s="4"/>
    </row>
    <row r="222" spans="1:8" x14ac:dyDescent="0.35">
      <c r="A222" s="9"/>
      <c r="B222" s="6" t="s">
        <v>438</v>
      </c>
      <c r="C222" s="3" t="s">
        <v>0</v>
      </c>
      <c r="D222" s="3" t="s">
        <v>439</v>
      </c>
      <c r="E222" s="3">
        <f>E223+E224+E225</f>
        <v>0</v>
      </c>
      <c r="F222" s="3">
        <f>F223+F224+F225</f>
        <v>0</v>
      </c>
      <c r="G222" s="3">
        <f>G223+G224+G225</f>
        <v>0</v>
      </c>
      <c r="H222" s="3">
        <f>H223+H224+H225</f>
        <v>0</v>
      </c>
    </row>
    <row r="223" spans="1:8" x14ac:dyDescent="0.35">
      <c r="A223" s="9"/>
      <c r="B223" s="7"/>
      <c r="C223" s="1" t="s">
        <v>432</v>
      </c>
      <c r="D223" s="1" t="s">
        <v>433</v>
      </c>
      <c r="E223" s="4"/>
      <c r="F223" s="4"/>
      <c r="G223" s="4"/>
      <c r="H223" s="4"/>
    </row>
    <row r="224" spans="1:8" x14ac:dyDescent="0.35">
      <c r="A224" s="9"/>
      <c r="B224" s="7"/>
      <c r="C224" s="1" t="s">
        <v>434</v>
      </c>
      <c r="D224" s="1" t="s">
        <v>435</v>
      </c>
      <c r="E224" s="4"/>
      <c r="F224" s="4"/>
      <c r="G224" s="4"/>
      <c r="H224" s="4"/>
    </row>
    <row r="225" spans="1:8" x14ac:dyDescent="0.35">
      <c r="A225" s="9"/>
      <c r="B225" s="7"/>
      <c r="C225" s="1" t="s">
        <v>436</v>
      </c>
      <c r="D225" s="1" t="s">
        <v>437</v>
      </c>
      <c r="E225" s="4"/>
      <c r="F225" s="4"/>
      <c r="G225" s="4"/>
      <c r="H225" s="4"/>
    </row>
    <row r="226" spans="1:8" x14ac:dyDescent="0.35">
      <c r="A226" s="9"/>
      <c r="B226" s="6" t="s">
        <v>456</v>
      </c>
      <c r="C226" s="3" t="s">
        <v>0</v>
      </c>
      <c r="D226" s="3" t="s">
        <v>457</v>
      </c>
      <c r="E226" s="3">
        <f>E227+E228+E229+E230+E231+E232+E233+E234</f>
        <v>0</v>
      </c>
      <c r="F226" s="3">
        <f>F227+F228+F229+F230+F231+F232+F233+F234</f>
        <v>0</v>
      </c>
      <c r="G226" s="3">
        <f>G227+G228+G229+G230+G231+G232+G233+G234</f>
        <v>0</v>
      </c>
      <c r="H226" s="3">
        <f>H227+H228+H229+H230+H231+H232+H233+H234</f>
        <v>0</v>
      </c>
    </row>
    <row r="227" spans="1:8" x14ac:dyDescent="0.35">
      <c r="A227" s="9"/>
      <c r="B227" s="7"/>
      <c r="C227" s="1" t="s">
        <v>440</v>
      </c>
      <c r="D227" s="1" t="s">
        <v>441</v>
      </c>
      <c r="E227" s="4"/>
      <c r="F227" s="4"/>
      <c r="G227" s="4"/>
      <c r="H227" s="4"/>
    </row>
    <row r="228" spans="1:8" x14ac:dyDescent="0.35">
      <c r="A228" s="9"/>
      <c r="B228" s="7"/>
      <c r="C228" s="1" t="s">
        <v>442</v>
      </c>
      <c r="D228" s="1" t="s">
        <v>443</v>
      </c>
      <c r="E228" s="4"/>
      <c r="F228" s="4"/>
      <c r="G228" s="4"/>
      <c r="H228" s="4"/>
    </row>
    <row r="229" spans="1:8" x14ac:dyDescent="0.35">
      <c r="A229" s="9"/>
      <c r="B229" s="7"/>
      <c r="C229" s="1" t="s">
        <v>444</v>
      </c>
      <c r="D229" s="1" t="s">
        <v>445</v>
      </c>
      <c r="E229" s="4"/>
      <c r="F229" s="4"/>
      <c r="G229" s="4"/>
      <c r="H229" s="4"/>
    </row>
    <row r="230" spans="1:8" x14ac:dyDescent="0.35">
      <c r="A230" s="9"/>
      <c r="B230" s="7"/>
      <c r="C230" s="1" t="s">
        <v>446</v>
      </c>
      <c r="D230" s="1" t="s">
        <v>447</v>
      </c>
      <c r="E230" s="4"/>
      <c r="F230" s="4"/>
      <c r="G230" s="4"/>
      <c r="H230" s="4"/>
    </row>
    <row r="231" spans="1:8" x14ac:dyDescent="0.35">
      <c r="A231" s="9"/>
      <c r="B231" s="7"/>
      <c r="C231" s="1" t="s">
        <v>448</v>
      </c>
      <c r="D231" s="1" t="s">
        <v>449</v>
      </c>
      <c r="E231" s="4"/>
      <c r="F231" s="4"/>
      <c r="G231" s="4"/>
      <c r="H231" s="4"/>
    </row>
    <row r="232" spans="1:8" x14ac:dyDescent="0.35">
      <c r="A232" s="9"/>
      <c r="B232" s="7"/>
      <c r="C232" s="1" t="s">
        <v>450</v>
      </c>
      <c r="D232" s="1" t="s">
        <v>451</v>
      </c>
      <c r="E232" s="4"/>
      <c r="F232" s="4"/>
      <c r="G232" s="4"/>
      <c r="H232" s="4"/>
    </row>
    <row r="233" spans="1:8" x14ac:dyDescent="0.35">
      <c r="A233" s="9"/>
      <c r="B233" s="7"/>
      <c r="C233" s="1" t="s">
        <v>452</v>
      </c>
      <c r="D233" s="1" t="s">
        <v>453</v>
      </c>
      <c r="E233" s="4"/>
      <c r="F233" s="4"/>
      <c r="G233" s="4"/>
      <c r="H233" s="4"/>
    </row>
    <row r="234" spans="1:8" x14ac:dyDescent="0.35">
      <c r="A234" s="9"/>
      <c r="B234" s="7"/>
      <c r="C234" s="1" t="s">
        <v>454</v>
      </c>
      <c r="D234" s="1" t="s">
        <v>455</v>
      </c>
      <c r="E234" s="4"/>
      <c r="F234" s="4"/>
      <c r="G234" s="4"/>
      <c r="H234" s="4"/>
    </row>
    <row r="235" spans="1:8" x14ac:dyDescent="0.35">
      <c r="A235" s="9"/>
      <c r="B235" s="6" t="s">
        <v>462</v>
      </c>
      <c r="C235" s="3" t="s">
        <v>0</v>
      </c>
      <c r="D235" s="3" t="s">
        <v>463</v>
      </c>
      <c r="E235" s="3">
        <f>E236+E237</f>
        <v>0</v>
      </c>
      <c r="F235" s="3">
        <f>F236+F237</f>
        <v>0</v>
      </c>
      <c r="G235" s="3">
        <f>G236+G237</f>
        <v>0</v>
      </c>
      <c r="H235" s="3">
        <f>H236+H237</f>
        <v>0</v>
      </c>
    </row>
    <row r="236" spans="1:8" x14ac:dyDescent="0.35">
      <c r="A236" s="9"/>
      <c r="B236" s="7"/>
      <c r="C236" s="1" t="s">
        <v>458</v>
      </c>
      <c r="D236" s="1" t="s">
        <v>459</v>
      </c>
      <c r="E236" s="4"/>
      <c r="F236" s="4"/>
      <c r="G236" s="4"/>
      <c r="H236" s="4"/>
    </row>
    <row r="237" spans="1:8" x14ac:dyDescent="0.35">
      <c r="A237" s="9"/>
      <c r="B237" s="7"/>
      <c r="C237" s="1" t="s">
        <v>460</v>
      </c>
      <c r="D237" s="1" t="s">
        <v>461</v>
      </c>
      <c r="E237" s="4"/>
      <c r="F237" s="4"/>
      <c r="G237" s="4"/>
      <c r="H237" s="4"/>
    </row>
    <row r="238" spans="1:8" x14ac:dyDescent="0.35">
      <c r="A238" s="9"/>
      <c r="B238" s="6" t="s">
        <v>472</v>
      </c>
      <c r="C238" s="3" t="s">
        <v>0</v>
      </c>
      <c r="D238" s="3" t="s">
        <v>473</v>
      </c>
      <c r="E238" s="3">
        <f>E239+E240+E241+E242</f>
        <v>0</v>
      </c>
      <c r="F238" s="3">
        <f>F239+F240+F241+F242</f>
        <v>0</v>
      </c>
      <c r="G238" s="3">
        <f>G239+G240+G241+G242</f>
        <v>0</v>
      </c>
      <c r="H238" s="3">
        <f>H239+H240+H241+H242</f>
        <v>0</v>
      </c>
    </row>
    <row r="239" spans="1:8" x14ac:dyDescent="0.35">
      <c r="A239" s="9"/>
      <c r="B239" s="7"/>
      <c r="C239" s="1" t="s">
        <v>464</v>
      </c>
      <c r="D239" s="1" t="s">
        <v>465</v>
      </c>
      <c r="E239" s="4"/>
      <c r="F239" s="4"/>
      <c r="G239" s="4"/>
      <c r="H239" s="4"/>
    </row>
    <row r="240" spans="1:8" x14ac:dyDescent="0.35">
      <c r="A240" s="9"/>
      <c r="B240" s="7"/>
      <c r="C240" s="1" t="s">
        <v>466</v>
      </c>
      <c r="D240" s="1" t="s">
        <v>467</v>
      </c>
      <c r="E240" s="4"/>
      <c r="F240" s="4"/>
      <c r="G240" s="4"/>
      <c r="H240" s="4"/>
    </row>
    <row r="241" spans="1:8" x14ac:dyDescent="0.35">
      <c r="A241" s="9"/>
      <c r="B241" s="7"/>
      <c r="C241" s="1" t="s">
        <v>468</v>
      </c>
      <c r="D241" s="1" t="s">
        <v>469</v>
      </c>
      <c r="E241" s="4"/>
      <c r="F241" s="4"/>
      <c r="G241" s="4"/>
      <c r="H241" s="4"/>
    </row>
    <row r="242" spans="1:8" x14ac:dyDescent="0.35">
      <c r="A242" s="9"/>
      <c r="B242" s="7"/>
      <c r="C242" s="1" t="s">
        <v>470</v>
      </c>
      <c r="D242" s="1" t="s">
        <v>471</v>
      </c>
      <c r="E242" s="4"/>
      <c r="F242" s="4"/>
      <c r="G242" s="4"/>
      <c r="H242" s="4"/>
    </row>
    <row r="243" spans="1:8" x14ac:dyDescent="0.35">
      <c r="A243" s="9"/>
      <c r="B243" s="6" t="s">
        <v>496</v>
      </c>
      <c r="C243" s="3" t="s">
        <v>0</v>
      </c>
      <c r="D243" s="3" t="s">
        <v>497</v>
      </c>
      <c r="E243" s="3">
        <f>E244+E245+E246+E247+E248+E249+E250+E251+E252+E253+E254</f>
        <v>0</v>
      </c>
      <c r="F243" s="3">
        <f>F244+F245+F246+F247+F248+F249+F250+F251+F252+F253+F254</f>
        <v>0</v>
      </c>
      <c r="G243" s="3">
        <f>G244+G245+G246+G247+G248+G249+G250+G251+G252+G253+G254</f>
        <v>0</v>
      </c>
      <c r="H243" s="3">
        <f>H244+H245+H246+H247+H248+H249+H250+H251+H252+H253+H254</f>
        <v>0</v>
      </c>
    </row>
    <row r="244" spans="1:8" x14ac:dyDescent="0.35">
      <c r="A244" s="9"/>
      <c r="B244" s="7"/>
      <c r="C244" s="1" t="s">
        <v>474</v>
      </c>
      <c r="D244" s="1" t="s">
        <v>475</v>
      </c>
      <c r="E244" s="4"/>
      <c r="F244" s="4"/>
      <c r="G244" s="4"/>
      <c r="H244" s="4"/>
    </row>
    <row r="245" spans="1:8" x14ac:dyDescent="0.35">
      <c r="A245" s="9"/>
      <c r="B245" s="7"/>
      <c r="C245" s="1" t="s">
        <v>476</v>
      </c>
      <c r="D245" s="1" t="s">
        <v>477</v>
      </c>
      <c r="E245" s="4"/>
      <c r="F245" s="4"/>
      <c r="G245" s="4"/>
      <c r="H245" s="4"/>
    </row>
    <row r="246" spans="1:8" x14ac:dyDescent="0.35">
      <c r="A246" s="9"/>
      <c r="B246" s="7"/>
      <c r="C246" s="1" t="s">
        <v>478</v>
      </c>
      <c r="D246" s="1" t="s">
        <v>479</v>
      </c>
      <c r="E246" s="4"/>
      <c r="F246" s="4"/>
      <c r="G246" s="4"/>
      <c r="H246" s="4"/>
    </row>
    <row r="247" spans="1:8" x14ac:dyDescent="0.35">
      <c r="A247" s="9"/>
      <c r="B247" s="7"/>
      <c r="C247" s="1" t="s">
        <v>480</v>
      </c>
      <c r="D247" s="1" t="s">
        <v>481</v>
      </c>
      <c r="E247" s="4"/>
      <c r="F247" s="4"/>
      <c r="G247" s="4"/>
      <c r="H247" s="4"/>
    </row>
    <row r="248" spans="1:8" x14ac:dyDescent="0.35">
      <c r="A248" s="9"/>
      <c r="B248" s="7"/>
      <c r="C248" s="1" t="s">
        <v>482</v>
      </c>
      <c r="D248" s="1" t="s">
        <v>483</v>
      </c>
      <c r="E248" s="4"/>
      <c r="F248" s="4"/>
      <c r="G248" s="4"/>
      <c r="H248" s="4"/>
    </row>
    <row r="249" spans="1:8" x14ac:dyDescent="0.35">
      <c r="A249" s="9"/>
      <c r="B249" s="7"/>
      <c r="C249" s="1" t="s">
        <v>484</v>
      </c>
      <c r="D249" s="1" t="s">
        <v>485</v>
      </c>
      <c r="E249" s="4"/>
      <c r="F249" s="4"/>
      <c r="G249" s="4"/>
      <c r="H249" s="4"/>
    </row>
    <row r="250" spans="1:8" x14ac:dyDescent="0.35">
      <c r="A250" s="9"/>
      <c r="B250" s="7"/>
      <c r="C250" s="1" t="s">
        <v>486</v>
      </c>
      <c r="D250" s="1" t="s">
        <v>487</v>
      </c>
      <c r="E250" s="4"/>
      <c r="F250" s="4"/>
      <c r="G250" s="4"/>
      <c r="H250" s="4"/>
    </row>
    <row r="251" spans="1:8" x14ac:dyDescent="0.35">
      <c r="A251" s="9"/>
      <c r="B251" s="7"/>
      <c r="C251" s="1" t="s">
        <v>488</v>
      </c>
      <c r="D251" s="1" t="s">
        <v>489</v>
      </c>
      <c r="E251" s="4"/>
      <c r="F251" s="4"/>
      <c r="G251" s="4"/>
      <c r="H251" s="4"/>
    </row>
    <row r="252" spans="1:8" x14ac:dyDescent="0.35">
      <c r="A252" s="9"/>
      <c r="B252" s="7"/>
      <c r="C252" s="1" t="s">
        <v>490</v>
      </c>
      <c r="D252" s="1" t="s">
        <v>491</v>
      </c>
      <c r="E252" s="4"/>
      <c r="F252" s="4"/>
      <c r="G252" s="4"/>
      <c r="H252" s="4"/>
    </row>
    <row r="253" spans="1:8" x14ac:dyDescent="0.35">
      <c r="A253" s="9"/>
      <c r="B253" s="7"/>
      <c r="C253" s="1" t="s">
        <v>492</v>
      </c>
      <c r="D253" s="1" t="s">
        <v>493</v>
      </c>
      <c r="E253" s="4"/>
      <c r="F253" s="4"/>
      <c r="G253" s="4"/>
      <c r="H253" s="4"/>
    </row>
    <row r="254" spans="1:8" x14ac:dyDescent="0.35">
      <c r="A254" s="9"/>
      <c r="B254" s="7"/>
      <c r="C254" s="1" t="s">
        <v>494</v>
      </c>
      <c r="D254" s="1" t="s">
        <v>495</v>
      </c>
      <c r="E254" s="4"/>
      <c r="F254" s="4"/>
      <c r="G254" s="4"/>
      <c r="H254" s="4"/>
    </row>
    <row r="255" spans="1:8" x14ac:dyDescent="0.35">
      <c r="A255" s="9"/>
      <c r="B255" s="6" t="s">
        <v>520</v>
      </c>
      <c r="C255" s="3" t="s">
        <v>0</v>
      </c>
      <c r="D255" s="3" t="s">
        <v>521</v>
      </c>
      <c r="E255" s="3">
        <f>E256+E257+E258+E259+E260+E261+E262+E263+E264+E265+E266</f>
        <v>0</v>
      </c>
      <c r="F255" s="3">
        <f>F256+F257+F258+F259+F260+F261+F262+F263+F264+F265+F266</f>
        <v>0</v>
      </c>
      <c r="G255" s="3">
        <f>G256+G257+G258+G259+G260+G261+G262+G263+G264+G265+G266</f>
        <v>0</v>
      </c>
      <c r="H255" s="3">
        <f>H256+H257+H258+H259+H260+H261+H262+H263+H264+H265+H266</f>
        <v>0</v>
      </c>
    </row>
    <row r="256" spans="1:8" x14ac:dyDescent="0.35">
      <c r="A256" s="9"/>
      <c r="B256" s="7"/>
      <c r="C256" s="1" t="s">
        <v>498</v>
      </c>
      <c r="D256" s="1" t="s">
        <v>499</v>
      </c>
      <c r="E256" s="4"/>
      <c r="F256" s="4"/>
      <c r="G256" s="4"/>
      <c r="H256" s="4"/>
    </row>
    <row r="257" spans="1:8" x14ac:dyDescent="0.35">
      <c r="A257" s="9"/>
      <c r="B257" s="7"/>
      <c r="C257" s="1" t="s">
        <v>500</v>
      </c>
      <c r="D257" s="1" t="s">
        <v>501</v>
      </c>
      <c r="E257" s="4"/>
      <c r="F257" s="4"/>
      <c r="G257" s="4"/>
      <c r="H257" s="4"/>
    </row>
    <row r="258" spans="1:8" x14ac:dyDescent="0.35">
      <c r="A258" s="9"/>
      <c r="B258" s="7"/>
      <c r="C258" s="1" t="s">
        <v>502</v>
      </c>
      <c r="D258" s="1" t="s">
        <v>503</v>
      </c>
      <c r="E258" s="4"/>
      <c r="F258" s="4"/>
      <c r="G258" s="4"/>
      <c r="H258" s="4"/>
    </row>
    <row r="259" spans="1:8" x14ac:dyDescent="0.35">
      <c r="A259" s="9"/>
      <c r="B259" s="7"/>
      <c r="C259" s="1" t="s">
        <v>504</v>
      </c>
      <c r="D259" s="1" t="s">
        <v>505</v>
      </c>
      <c r="E259" s="4"/>
      <c r="F259" s="4"/>
      <c r="G259" s="4"/>
      <c r="H259" s="4"/>
    </row>
    <row r="260" spans="1:8" x14ac:dyDescent="0.35">
      <c r="A260" s="9"/>
      <c r="B260" s="7"/>
      <c r="C260" s="1" t="s">
        <v>506</v>
      </c>
      <c r="D260" s="1" t="s">
        <v>507</v>
      </c>
      <c r="E260" s="4"/>
      <c r="F260" s="4"/>
      <c r="G260" s="4"/>
      <c r="H260" s="4"/>
    </row>
    <row r="261" spans="1:8" x14ac:dyDescent="0.35">
      <c r="A261" s="9"/>
      <c r="B261" s="7"/>
      <c r="C261" s="1" t="s">
        <v>508</v>
      </c>
      <c r="D261" s="1" t="s">
        <v>509</v>
      </c>
      <c r="E261" s="4"/>
      <c r="F261" s="4"/>
      <c r="G261" s="4"/>
      <c r="H261" s="4"/>
    </row>
    <row r="262" spans="1:8" x14ac:dyDescent="0.35">
      <c r="A262" s="9"/>
      <c r="B262" s="7"/>
      <c r="C262" s="1" t="s">
        <v>510</v>
      </c>
      <c r="D262" s="1" t="s">
        <v>511</v>
      </c>
      <c r="E262" s="4"/>
      <c r="F262" s="4"/>
      <c r="G262" s="4"/>
      <c r="H262" s="4"/>
    </row>
    <row r="263" spans="1:8" x14ac:dyDescent="0.35">
      <c r="A263" s="9"/>
      <c r="B263" s="7"/>
      <c r="C263" s="1" t="s">
        <v>512</v>
      </c>
      <c r="D263" s="1" t="s">
        <v>513</v>
      </c>
      <c r="E263" s="4"/>
      <c r="F263" s="4"/>
      <c r="G263" s="4"/>
      <c r="H263" s="4"/>
    </row>
    <row r="264" spans="1:8" x14ac:dyDescent="0.35">
      <c r="A264" s="9"/>
      <c r="B264" s="7"/>
      <c r="C264" s="1" t="s">
        <v>514</v>
      </c>
      <c r="D264" s="1" t="s">
        <v>515</v>
      </c>
      <c r="E264" s="4"/>
      <c r="F264" s="4"/>
      <c r="G264" s="4"/>
      <c r="H264" s="4"/>
    </row>
    <row r="265" spans="1:8" x14ac:dyDescent="0.35">
      <c r="A265" s="9"/>
      <c r="B265" s="7"/>
      <c r="C265" s="1" t="s">
        <v>516</v>
      </c>
      <c r="D265" s="1" t="s">
        <v>517</v>
      </c>
      <c r="E265" s="4"/>
      <c r="F265" s="4"/>
      <c r="G265" s="4"/>
      <c r="H265" s="4"/>
    </row>
    <row r="266" spans="1:8" x14ac:dyDescent="0.35">
      <c r="A266" s="9"/>
      <c r="B266" s="7"/>
      <c r="C266" s="1" t="s">
        <v>518</v>
      </c>
      <c r="D266" s="1" t="s">
        <v>519</v>
      </c>
      <c r="E266" s="4"/>
      <c r="F266" s="4"/>
      <c r="G266" s="4"/>
      <c r="H266" s="4"/>
    </row>
    <row r="267" spans="1:8" x14ac:dyDescent="0.35">
      <c r="A267" s="9"/>
      <c r="B267" s="6" t="s">
        <v>528</v>
      </c>
      <c r="C267" s="3" t="s">
        <v>0</v>
      </c>
      <c r="D267" s="3" t="s">
        <v>529</v>
      </c>
      <c r="E267" s="3">
        <f>E268+E269+E270</f>
        <v>0</v>
      </c>
      <c r="F267" s="3">
        <f>F268+F269+F270</f>
        <v>0</v>
      </c>
      <c r="G267" s="3">
        <f>G268+G269+G270</f>
        <v>0</v>
      </c>
      <c r="H267" s="3">
        <f>H268+H269+H270</f>
        <v>0</v>
      </c>
    </row>
    <row r="268" spans="1:8" x14ac:dyDescent="0.35">
      <c r="A268" s="9"/>
      <c r="B268" s="7"/>
      <c r="C268" s="1" t="s">
        <v>522</v>
      </c>
      <c r="D268" s="1" t="s">
        <v>523</v>
      </c>
      <c r="E268" s="4"/>
      <c r="F268" s="4"/>
      <c r="G268" s="4"/>
      <c r="H268" s="4"/>
    </row>
    <row r="269" spans="1:8" x14ac:dyDescent="0.35">
      <c r="A269" s="9"/>
      <c r="B269" s="7"/>
      <c r="C269" s="1" t="s">
        <v>524</v>
      </c>
      <c r="D269" s="1" t="s">
        <v>525</v>
      </c>
      <c r="E269" s="4"/>
      <c r="F269" s="4"/>
      <c r="G269" s="4"/>
      <c r="H269" s="4"/>
    </row>
    <row r="270" spans="1:8" x14ac:dyDescent="0.35">
      <c r="A270" s="9"/>
      <c r="B270" s="7"/>
      <c r="C270" s="1" t="s">
        <v>526</v>
      </c>
      <c r="D270" s="1" t="s">
        <v>527</v>
      </c>
      <c r="E270" s="4"/>
      <c r="F270" s="4"/>
      <c r="G270" s="4"/>
      <c r="H270" s="4"/>
    </row>
    <row r="271" spans="1:8" x14ac:dyDescent="0.35">
      <c r="A271" s="9"/>
      <c r="B271" s="6" t="s">
        <v>548</v>
      </c>
      <c r="C271" s="3" t="s">
        <v>0</v>
      </c>
      <c r="D271" s="3" t="s">
        <v>549</v>
      </c>
      <c r="E271" s="3">
        <f>E272+E273+E274+E275+E276+E277+E278+E279+E280</f>
        <v>0</v>
      </c>
      <c r="F271" s="3">
        <f>F272+F273+F274+F275+F276+F277+F278+F279+F280</f>
        <v>0</v>
      </c>
      <c r="G271" s="3">
        <f>G272+G273+G274+G275+G276+G277+G278+G279+G280</f>
        <v>0</v>
      </c>
      <c r="H271" s="3">
        <f>H272+H273+H274+H275+H276+H277+H278+H279+H280</f>
        <v>0</v>
      </c>
    </row>
    <row r="272" spans="1:8" x14ac:dyDescent="0.35">
      <c r="A272" s="9"/>
      <c r="B272" s="7"/>
      <c r="C272" s="1" t="s">
        <v>530</v>
      </c>
      <c r="D272" s="1" t="s">
        <v>531</v>
      </c>
      <c r="E272" s="4"/>
      <c r="F272" s="4"/>
      <c r="G272" s="4"/>
      <c r="H272" s="4"/>
    </row>
    <row r="273" spans="1:8" x14ac:dyDescent="0.35">
      <c r="A273" s="9"/>
      <c r="B273" s="7"/>
      <c r="C273" s="1" t="s">
        <v>532</v>
      </c>
      <c r="D273" s="1" t="s">
        <v>533</v>
      </c>
      <c r="E273" s="4"/>
      <c r="F273" s="4"/>
      <c r="G273" s="4"/>
      <c r="H273" s="4"/>
    </row>
    <row r="274" spans="1:8" x14ac:dyDescent="0.35">
      <c r="A274" s="9"/>
      <c r="B274" s="7"/>
      <c r="C274" s="1" t="s">
        <v>534</v>
      </c>
      <c r="D274" s="1" t="s">
        <v>535</v>
      </c>
      <c r="E274" s="4"/>
      <c r="F274" s="4"/>
      <c r="G274" s="4"/>
      <c r="H274" s="4"/>
    </row>
    <row r="275" spans="1:8" x14ac:dyDescent="0.35">
      <c r="A275" s="9"/>
      <c r="B275" s="7"/>
      <c r="C275" s="1" t="s">
        <v>536</v>
      </c>
      <c r="D275" s="1" t="s">
        <v>537</v>
      </c>
      <c r="E275" s="4"/>
      <c r="F275" s="4"/>
      <c r="G275" s="4"/>
      <c r="H275" s="4"/>
    </row>
    <row r="276" spans="1:8" x14ac:dyDescent="0.35">
      <c r="A276" s="9"/>
      <c r="B276" s="7"/>
      <c r="C276" s="1" t="s">
        <v>538</v>
      </c>
      <c r="D276" s="1" t="s">
        <v>539</v>
      </c>
      <c r="E276" s="4"/>
      <c r="F276" s="4"/>
      <c r="G276" s="4"/>
      <c r="H276" s="4"/>
    </row>
    <row r="277" spans="1:8" x14ac:dyDescent="0.35">
      <c r="A277" s="9"/>
      <c r="B277" s="7"/>
      <c r="C277" s="1" t="s">
        <v>540</v>
      </c>
      <c r="D277" s="1" t="s">
        <v>541</v>
      </c>
      <c r="E277" s="4"/>
      <c r="F277" s="4"/>
      <c r="G277" s="4"/>
      <c r="H277" s="4"/>
    </row>
    <row r="278" spans="1:8" x14ac:dyDescent="0.35">
      <c r="A278" s="9"/>
      <c r="B278" s="7"/>
      <c r="C278" s="1" t="s">
        <v>542</v>
      </c>
      <c r="D278" s="1" t="s">
        <v>543</v>
      </c>
      <c r="E278" s="4"/>
      <c r="F278" s="4"/>
      <c r="G278" s="4"/>
      <c r="H278" s="4"/>
    </row>
    <row r="279" spans="1:8" x14ac:dyDescent="0.35">
      <c r="A279" s="9"/>
      <c r="B279" s="7"/>
      <c r="C279" s="1" t="s">
        <v>544</v>
      </c>
      <c r="D279" s="1" t="s">
        <v>545</v>
      </c>
      <c r="E279" s="4"/>
      <c r="F279" s="4"/>
      <c r="G279" s="4"/>
      <c r="H279" s="4"/>
    </row>
    <row r="280" spans="1:8" x14ac:dyDescent="0.35">
      <c r="A280" s="9"/>
      <c r="B280" s="7"/>
      <c r="C280" s="1" t="s">
        <v>546</v>
      </c>
      <c r="D280" s="1" t="s">
        <v>547</v>
      </c>
      <c r="E280" s="4"/>
      <c r="F280" s="4"/>
      <c r="G280" s="4"/>
      <c r="H280" s="4"/>
    </row>
    <row r="281" spans="1:8" x14ac:dyDescent="0.35">
      <c r="A281" s="9"/>
      <c r="B281" s="6" t="s">
        <v>556</v>
      </c>
      <c r="C281" s="3" t="s">
        <v>0</v>
      </c>
      <c r="D281" s="3" t="s">
        <v>557</v>
      </c>
      <c r="E281" s="3">
        <f>E282+E283+E284</f>
        <v>0</v>
      </c>
      <c r="F281" s="3">
        <f>F282+F283+F284</f>
        <v>0</v>
      </c>
      <c r="G281" s="3">
        <f>G282+G283+G284</f>
        <v>0</v>
      </c>
      <c r="H281" s="3">
        <f>H282+H283+H284</f>
        <v>0</v>
      </c>
    </row>
    <row r="282" spans="1:8" x14ac:dyDescent="0.35">
      <c r="A282" s="9"/>
      <c r="B282" s="7"/>
      <c r="C282" s="1" t="s">
        <v>550</v>
      </c>
      <c r="D282" s="1" t="s">
        <v>551</v>
      </c>
      <c r="E282" s="4"/>
      <c r="F282" s="4"/>
      <c r="G282" s="4"/>
      <c r="H282" s="4"/>
    </row>
    <row r="283" spans="1:8" x14ac:dyDescent="0.35">
      <c r="A283" s="9"/>
      <c r="B283" s="7"/>
      <c r="C283" s="1" t="s">
        <v>552</v>
      </c>
      <c r="D283" s="1" t="s">
        <v>553</v>
      </c>
      <c r="E283" s="4"/>
      <c r="F283" s="4"/>
      <c r="G283" s="4"/>
      <c r="H283" s="4"/>
    </row>
    <row r="284" spans="1:8" x14ac:dyDescent="0.35">
      <c r="A284" s="9"/>
      <c r="B284" s="7"/>
      <c r="C284" s="1" t="s">
        <v>554</v>
      </c>
      <c r="D284" s="1" t="s">
        <v>555</v>
      </c>
      <c r="E284" s="4"/>
      <c r="F284" s="4"/>
      <c r="G284" s="4"/>
      <c r="H284" s="4"/>
    </row>
    <row r="285" spans="1:8" x14ac:dyDescent="0.35">
      <c r="A285" s="9"/>
      <c r="B285" s="6" t="s">
        <v>560</v>
      </c>
      <c r="C285" s="3" t="s">
        <v>0</v>
      </c>
      <c r="D285" s="3" t="s">
        <v>559</v>
      </c>
      <c r="E285" s="3">
        <f>E286</f>
        <v>0</v>
      </c>
      <c r="F285" s="3">
        <f>F286</f>
        <v>0</v>
      </c>
      <c r="G285" s="3">
        <f>G286</f>
        <v>0</v>
      </c>
      <c r="H285" s="3">
        <f>H286</f>
        <v>0</v>
      </c>
    </row>
    <row r="286" spans="1:8" x14ac:dyDescent="0.35">
      <c r="A286" s="9"/>
      <c r="B286" s="7"/>
      <c r="C286" s="1" t="s">
        <v>558</v>
      </c>
      <c r="D286" s="1" t="s">
        <v>559</v>
      </c>
      <c r="E286" s="4"/>
      <c r="F286" s="4"/>
      <c r="G286" s="4"/>
      <c r="H286" s="4"/>
    </row>
    <row r="287" spans="1:8" x14ac:dyDescent="0.35">
      <c r="A287" s="9"/>
      <c r="B287" s="6" t="s">
        <v>563</v>
      </c>
      <c r="C287" s="3" t="s">
        <v>0</v>
      </c>
      <c r="D287" s="3" t="s">
        <v>562</v>
      </c>
      <c r="E287" s="3">
        <f>E288</f>
        <v>0</v>
      </c>
      <c r="F287" s="3">
        <f>F288</f>
        <v>0</v>
      </c>
      <c r="G287" s="3">
        <f>G288</f>
        <v>0</v>
      </c>
      <c r="H287" s="3">
        <f>H288</f>
        <v>0</v>
      </c>
    </row>
    <row r="288" spans="1:8" x14ac:dyDescent="0.35">
      <c r="A288" s="10"/>
      <c r="B288" s="7"/>
      <c r="C288" s="1" t="s">
        <v>561</v>
      </c>
      <c r="D288" s="1" t="s">
        <v>562</v>
      </c>
      <c r="E288" s="4"/>
      <c r="F288" s="4"/>
      <c r="G288" s="4"/>
      <c r="H288" s="4"/>
    </row>
    <row r="289" spans="1:8" x14ac:dyDescent="0.35">
      <c r="A289" s="8" t="s">
        <v>581</v>
      </c>
      <c r="B289" s="2" t="s">
        <v>0</v>
      </c>
      <c r="C289" s="2" t="s">
        <v>0</v>
      </c>
      <c r="D289" s="2" t="s">
        <v>582</v>
      </c>
      <c r="E289" s="2">
        <f>E290+E292+E294+E296+E298</f>
        <v>0</v>
      </c>
      <c r="F289" s="2">
        <f>F290+F292+F294+F296+F298</f>
        <v>0</v>
      </c>
      <c r="G289" s="2">
        <f>G290+G292+G294+G296+G298</f>
        <v>0</v>
      </c>
      <c r="H289" s="2">
        <f>H290+H292+H294+H296+H298</f>
        <v>0</v>
      </c>
    </row>
    <row r="290" spans="1:8" x14ac:dyDescent="0.35">
      <c r="A290" s="9"/>
      <c r="B290" s="6" t="s">
        <v>568</v>
      </c>
      <c r="C290" s="3" t="s">
        <v>0</v>
      </c>
      <c r="D290" s="3" t="s">
        <v>567</v>
      </c>
      <c r="E290" s="3">
        <f>E291</f>
        <v>0</v>
      </c>
      <c r="F290" s="3">
        <f>F291</f>
        <v>0</v>
      </c>
      <c r="G290" s="3">
        <f>G291</f>
        <v>0</v>
      </c>
      <c r="H290" s="3">
        <f>H291</f>
        <v>0</v>
      </c>
    </row>
    <row r="291" spans="1:8" x14ac:dyDescent="0.35">
      <c r="A291" s="9"/>
      <c r="B291" s="7"/>
      <c r="C291" s="1" t="s">
        <v>566</v>
      </c>
      <c r="D291" s="1" t="s">
        <v>567</v>
      </c>
      <c r="E291" s="4"/>
      <c r="F291" s="4"/>
      <c r="G291" s="4"/>
      <c r="H291" s="4"/>
    </row>
    <row r="292" spans="1:8" x14ac:dyDescent="0.35">
      <c r="A292" s="9"/>
      <c r="B292" s="6" t="s">
        <v>571</v>
      </c>
      <c r="C292" s="3" t="s">
        <v>0</v>
      </c>
      <c r="D292" s="3" t="s">
        <v>570</v>
      </c>
      <c r="E292" s="3">
        <f>E293</f>
        <v>0</v>
      </c>
      <c r="F292" s="3">
        <f>F293</f>
        <v>0</v>
      </c>
      <c r="G292" s="3">
        <f>G293</f>
        <v>0</v>
      </c>
      <c r="H292" s="3">
        <f>H293</f>
        <v>0</v>
      </c>
    </row>
    <row r="293" spans="1:8" x14ac:dyDescent="0.35">
      <c r="A293" s="9"/>
      <c r="B293" s="7"/>
      <c r="C293" s="1" t="s">
        <v>569</v>
      </c>
      <c r="D293" s="1" t="s">
        <v>570</v>
      </c>
      <c r="E293" s="4"/>
      <c r="F293" s="4"/>
      <c r="G293" s="4"/>
      <c r="H293" s="4"/>
    </row>
    <row r="294" spans="1:8" x14ac:dyDescent="0.35">
      <c r="A294" s="9"/>
      <c r="B294" s="6" t="s">
        <v>574</v>
      </c>
      <c r="C294" s="3" t="s">
        <v>0</v>
      </c>
      <c r="D294" s="3" t="s">
        <v>573</v>
      </c>
      <c r="E294" s="3">
        <f>E295</f>
        <v>0</v>
      </c>
      <c r="F294" s="3">
        <f>F295</f>
        <v>0</v>
      </c>
      <c r="G294" s="3">
        <f>G295</f>
        <v>0</v>
      </c>
      <c r="H294" s="3">
        <f>H295</f>
        <v>0</v>
      </c>
    </row>
    <row r="295" spans="1:8" x14ac:dyDescent="0.35">
      <c r="A295" s="9"/>
      <c r="B295" s="7"/>
      <c r="C295" s="1" t="s">
        <v>572</v>
      </c>
      <c r="D295" s="1" t="s">
        <v>573</v>
      </c>
      <c r="E295" s="4"/>
      <c r="F295" s="4"/>
      <c r="G295" s="4"/>
      <c r="H295" s="4"/>
    </row>
    <row r="296" spans="1:8" x14ac:dyDescent="0.35">
      <c r="A296" s="9"/>
      <c r="B296" s="6" t="s">
        <v>577</v>
      </c>
      <c r="C296" s="3" t="s">
        <v>0</v>
      </c>
      <c r="D296" s="3" t="s">
        <v>576</v>
      </c>
      <c r="E296" s="3">
        <f>E297</f>
        <v>0</v>
      </c>
      <c r="F296" s="3">
        <f>F297</f>
        <v>0</v>
      </c>
      <c r="G296" s="3">
        <f>G297</f>
        <v>0</v>
      </c>
      <c r="H296" s="3">
        <f>H297</f>
        <v>0</v>
      </c>
    </row>
    <row r="297" spans="1:8" x14ac:dyDescent="0.35">
      <c r="A297" s="9"/>
      <c r="B297" s="7"/>
      <c r="C297" s="1" t="s">
        <v>575</v>
      </c>
      <c r="D297" s="1" t="s">
        <v>576</v>
      </c>
      <c r="E297" s="4"/>
      <c r="F297" s="4"/>
      <c r="G297" s="4"/>
      <c r="H297" s="4"/>
    </row>
    <row r="298" spans="1:8" x14ac:dyDescent="0.35">
      <c r="A298" s="9"/>
      <c r="B298" s="6" t="s">
        <v>580</v>
      </c>
      <c r="C298" s="3" t="s">
        <v>0</v>
      </c>
      <c r="D298" s="3" t="s">
        <v>579</v>
      </c>
      <c r="E298" s="3">
        <f>E299</f>
        <v>0</v>
      </c>
      <c r="F298" s="3">
        <f>F299</f>
        <v>0</v>
      </c>
      <c r="G298" s="3">
        <f>G299</f>
        <v>0</v>
      </c>
      <c r="H298" s="3">
        <f>H299</f>
        <v>0</v>
      </c>
    </row>
    <row r="299" spans="1:8" x14ac:dyDescent="0.35">
      <c r="A299" s="10"/>
      <c r="B299" s="7"/>
      <c r="C299" s="1" t="s">
        <v>578</v>
      </c>
      <c r="D299" s="1" t="s">
        <v>579</v>
      </c>
      <c r="E299" s="4"/>
      <c r="F299" s="4"/>
      <c r="G299" s="4"/>
      <c r="H299" s="4"/>
    </row>
    <row r="300" spans="1:8" x14ac:dyDescent="0.35">
      <c r="A300" s="8" t="s">
        <v>589</v>
      </c>
      <c r="B300" s="2" t="s">
        <v>0</v>
      </c>
      <c r="C300" s="2" t="s">
        <v>0</v>
      </c>
      <c r="D300" s="2" t="s">
        <v>590</v>
      </c>
      <c r="E300" s="2">
        <f>E301+E303</f>
        <v>0</v>
      </c>
      <c r="F300" s="2">
        <f>F301+F303</f>
        <v>0</v>
      </c>
      <c r="G300" s="2">
        <f>G301+G303</f>
        <v>0</v>
      </c>
      <c r="H300" s="2">
        <f>H301+H303</f>
        <v>0</v>
      </c>
    </row>
    <row r="301" spans="1:8" x14ac:dyDescent="0.35">
      <c r="A301" s="9"/>
      <c r="B301" s="6" t="s">
        <v>585</v>
      </c>
      <c r="C301" s="3" t="s">
        <v>0</v>
      </c>
      <c r="D301" s="3" t="s">
        <v>584</v>
      </c>
      <c r="E301" s="3">
        <f>E302</f>
        <v>0</v>
      </c>
      <c r="F301" s="3">
        <f>F302</f>
        <v>0</v>
      </c>
      <c r="G301" s="3">
        <f>G302</f>
        <v>0</v>
      </c>
      <c r="H301" s="3">
        <f>H302</f>
        <v>0</v>
      </c>
    </row>
    <row r="302" spans="1:8" x14ac:dyDescent="0.35">
      <c r="A302" s="9"/>
      <c r="B302" s="7"/>
      <c r="C302" s="1" t="s">
        <v>583</v>
      </c>
      <c r="D302" s="1" t="s">
        <v>584</v>
      </c>
      <c r="E302" s="4"/>
      <c r="F302" s="4"/>
      <c r="G302" s="4"/>
      <c r="H302" s="4"/>
    </row>
    <row r="303" spans="1:8" x14ac:dyDescent="0.35">
      <c r="A303" s="9"/>
      <c r="B303" s="6" t="s">
        <v>588</v>
      </c>
      <c r="C303" s="3" t="s">
        <v>0</v>
      </c>
      <c r="D303" s="3" t="s">
        <v>587</v>
      </c>
      <c r="E303" s="3">
        <f>E304</f>
        <v>0</v>
      </c>
      <c r="F303" s="3">
        <f>F304</f>
        <v>0</v>
      </c>
      <c r="G303" s="3">
        <f>G304</f>
        <v>0</v>
      </c>
      <c r="H303" s="3">
        <f>H304</f>
        <v>0</v>
      </c>
    </row>
    <row r="304" spans="1:8" x14ac:dyDescent="0.35">
      <c r="A304" s="10"/>
      <c r="B304" s="7"/>
      <c r="C304" s="1" t="s">
        <v>586</v>
      </c>
      <c r="D304" s="1" t="s">
        <v>587</v>
      </c>
      <c r="E304" s="4"/>
      <c r="F304" s="4"/>
      <c r="G304" s="4"/>
      <c r="H304" s="4"/>
    </row>
    <row r="305" spans="1:8" x14ac:dyDescent="0.35">
      <c r="A305" s="8" t="s">
        <v>629</v>
      </c>
      <c r="B305" s="2" t="s">
        <v>0</v>
      </c>
      <c r="C305" s="2" t="s">
        <v>0</v>
      </c>
      <c r="D305" s="2" t="s">
        <v>630</v>
      </c>
      <c r="E305" s="2">
        <f>E306+E310+E313+E318</f>
        <v>0</v>
      </c>
      <c r="F305" s="2">
        <f>F306+F310+F313+F318</f>
        <v>0</v>
      </c>
      <c r="G305" s="2">
        <f>G306+G310+G313+G318</f>
        <v>0</v>
      </c>
      <c r="H305" s="2">
        <f>H306+H310+H313+H318</f>
        <v>0</v>
      </c>
    </row>
    <row r="306" spans="1:8" x14ac:dyDescent="0.35">
      <c r="A306" s="9"/>
      <c r="B306" s="6" t="s">
        <v>597</v>
      </c>
      <c r="C306" s="3" t="s">
        <v>0</v>
      </c>
      <c r="D306" s="3" t="s">
        <v>598</v>
      </c>
      <c r="E306" s="3">
        <f>E307+E308+E309</f>
        <v>0</v>
      </c>
      <c r="F306" s="3">
        <f>F307+F308+F309</f>
        <v>0</v>
      </c>
      <c r="G306" s="3">
        <f>G307+G308+G309</f>
        <v>0</v>
      </c>
      <c r="H306" s="3">
        <f>H307+H308+H309</f>
        <v>0</v>
      </c>
    </row>
    <row r="307" spans="1:8" x14ac:dyDescent="0.35">
      <c r="A307" s="9"/>
      <c r="B307" s="7"/>
      <c r="C307" s="1" t="s">
        <v>591</v>
      </c>
      <c r="D307" s="1" t="s">
        <v>592</v>
      </c>
      <c r="E307" s="4"/>
      <c r="F307" s="4"/>
      <c r="G307" s="4"/>
      <c r="H307" s="4"/>
    </row>
    <row r="308" spans="1:8" x14ac:dyDescent="0.35">
      <c r="A308" s="9"/>
      <c r="B308" s="7"/>
      <c r="C308" s="1" t="s">
        <v>593</v>
      </c>
      <c r="D308" s="1" t="s">
        <v>594</v>
      </c>
      <c r="E308" s="4"/>
      <c r="F308" s="4"/>
      <c r="G308" s="4"/>
      <c r="H308" s="4"/>
    </row>
    <row r="309" spans="1:8" x14ac:dyDescent="0.35">
      <c r="A309" s="9"/>
      <c r="B309" s="7"/>
      <c r="C309" s="1" t="s">
        <v>595</v>
      </c>
      <c r="D309" s="1" t="s">
        <v>596</v>
      </c>
      <c r="E309" s="4"/>
      <c r="F309" s="4"/>
      <c r="G309" s="4"/>
      <c r="H309" s="4"/>
    </row>
    <row r="310" spans="1:8" x14ac:dyDescent="0.35">
      <c r="A310" s="9"/>
      <c r="B310" s="6" t="s">
        <v>603</v>
      </c>
      <c r="C310" s="3" t="s">
        <v>0</v>
      </c>
      <c r="D310" s="3" t="s">
        <v>604</v>
      </c>
      <c r="E310" s="3">
        <f>E311+E312</f>
        <v>0</v>
      </c>
      <c r="F310" s="3">
        <f>F311+F312</f>
        <v>0</v>
      </c>
      <c r="G310" s="3">
        <f>G311+G312</f>
        <v>0</v>
      </c>
      <c r="H310" s="3">
        <f>H311+H312</f>
        <v>0</v>
      </c>
    </row>
    <row r="311" spans="1:8" x14ac:dyDescent="0.35">
      <c r="A311" s="9"/>
      <c r="B311" s="7"/>
      <c r="C311" s="1" t="s">
        <v>599</v>
      </c>
      <c r="D311" s="1" t="s">
        <v>600</v>
      </c>
      <c r="E311" s="4"/>
      <c r="F311" s="4"/>
      <c r="G311" s="4"/>
      <c r="H311" s="4"/>
    </row>
    <row r="312" spans="1:8" x14ac:dyDescent="0.35">
      <c r="A312" s="9"/>
      <c r="B312" s="7"/>
      <c r="C312" s="1" t="s">
        <v>601</v>
      </c>
      <c r="D312" s="1" t="s">
        <v>602</v>
      </c>
      <c r="E312" s="4"/>
      <c r="F312" s="4"/>
      <c r="G312" s="4"/>
      <c r="H312" s="4"/>
    </row>
    <row r="313" spans="1:8" x14ac:dyDescent="0.35">
      <c r="A313" s="9"/>
      <c r="B313" s="6" t="s">
        <v>613</v>
      </c>
      <c r="C313" s="3" t="s">
        <v>0</v>
      </c>
      <c r="D313" s="3" t="s">
        <v>614</v>
      </c>
      <c r="E313" s="3">
        <f>E314+E315+E316+E317</f>
        <v>0</v>
      </c>
      <c r="F313" s="3">
        <f>F314+F315+F316+F317</f>
        <v>0</v>
      </c>
      <c r="G313" s="3">
        <f>G314+G315+G316+G317</f>
        <v>0</v>
      </c>
      <c r="H313" s="3">
        <f>H314+H315+H316+H317</f>
        <v>0</v>
      </c>
    </row>
    <row r="314" spans="1:8" x14ac:dyDescent="0.35">
      <c r="A314" s="9"/>
      <c r="B314" s="7"/>
      <c r="C314" s="1" t="s">
        <v>605</v>
      </c>
      <c r="D314" s="1" t="s">
        <v>606</v>
      </c>
      <c r="E314" s="4"/>
      <c r="F314" s="4"/>
      <c r="G314" s="4"/>
      <c r="H314" s="4"/>
    </row>
    <row r="315" spans="1:8" x14ac:dyDescent="0.35">
      <c r="A315" s="9"/>
      <c r="B315" s="7"/>
      <c r="C315" s="1" t="s">
        <v>607</v>
      </c>
      <c r="D315" s="1" t="s">
        <v>608</v>
      </c>
      <c r="E315" s="4"/>
      <c r="F315" s="4"/>
      <c r="G315" s="4"/>
      <c r="H315" s="4"/>
    </row>
    <row r="316" spans="1:8" x14ac:dyDescent="0.35">
      <c r="A316" s="9"/>
      <c r="B316" s="7"/>
      <c r="C316" s="1" t="s">
        <v>609</v>
      </c>
      <c r="D316" s="1" t="s">
        <v>610</v>
      </c>
      <c r="E316" s="4"/>
      <c r="F316" s="4"/>
      <c r="G316" s="4"/>
      <c r="H316" s="4"/>
    </row>
    <row r="317" spans="1:8" x14ac:dyDescent="0.35">
      <c r="A317" s="9"/>
      <c r="B317" s="7"/>
      <c r="C317" s="1" t="s">
        <v>611</v>
      </c>
      <c r="D317" s="1" t="s">
        <v>612</v>
      </c>
      <c r="E317" s="4"/>
      <c r="F317" s="4"/>
      <c r="G317" s="4"/>
      <c r="H317" s="4"/>
    </row>
    <row r="318" spans="1:8" x14ac:dyDescent="0.35">
      <c r="A318" s="9"/>
      <c r="B318" s="6" t="s">
        <v>627</v>
      </c>
      <c r="C318" s="3" t="s">
        <v>0</v>
      </c>
      <c r="D318" s="3" t="s">
        <v>628</v>
      </c>
      <c r="E318" s="3">
        <f>E319+E320+E321+E322+E323+E324</f>
        <v>0</v>
      </c>
      <c r="F318" s="3">
        <f>F319+F320+F321+F322+F323+F324</f>
        <v>0</v>
      </c>
      <c r="G318" s="3">
        <f>G319+G320+G321+G322+G323+G324</f>
        <v>0</v>
      </c>
      <c r="H318" s="3">
        <f>H319+H320+H321+H322+H323+H324</f>
        <v>0</v>
      </c>
    </row>
    <row r="319" spans="1:8" x14ac:dyDescent="0.35">
      <c r="A319" s="9"/>
      <c r="B319" s="7"/>
      <c r="C319" s="1" t="s">
        <v>615</v>
      </c>
      <c r="D319" s="1" t="s">
        <v>616</v>
      </c>
      <c r="E319" s="4"/>
      <c r="F319" s="4"/>
      <c r="G319" s="4"/>
      <c r="H319" s="4"/>
    </row>
    <row r="320" spans="1:8" x14ac:dyDescent="0.35">
      <c r="A320" s="9"/>
      <c r="B320" s="7"/>
      <c r="C320" s="1" t="s">
        <v>617</v>
      </c>
      <c r="D320" s="1" t="s">
        <v>618</v>
      </c>
      <c r="E320" s="4"/>
      <c r="F320" s="4"/>
      <c r="G320" s="4"/>
      <c r="H320" s="4"/>
    </row>
    <row r="321" spans="1:8" x14ac:dyDescent="0.35">
      <c r="A321" s="9"/>
      <c r="B321" s="7"/>
      <c r="C321" s="1" t="s">
        <v>619</v>
      </c>
      <c r="D321" s="1" t="s">
        <v>620</v>
      </c>
      <c r="E321" s="4"/>
      <c r="F321" s="4"/>
      <c r="G321" s="4"/>
      <c r="H321" s="4"/>
    </row>
    <row r="322" spans="1:8" x14ac:dyDescent="0.35">
      <c r="A322" s="9"/>
      <c r="B322" s="7"/>
      <c r="C322" s="1" t="s">
        <v>621</v>
      </c>
      <c r="D322" s="1" t="s">
        <v>622</v>
      </c>
      <c r="E322" s="4"/>
      <c r="F322" s="4"/>
      <c r="G322" s="4"/>
      <c r="H322" s="4"/>
    </row>
    <row r="323" spans="1:8" x14ac:dyDescent="0.35">
      <c r="A323" s="9"/>
      <c r="B323" s="7"/>
      <c r="C323" s="1" t="s">
        <v>623</v>
      </c>
      <c r="D323" s="1" t="s">
        <v>624</v>
      </c>
      <c r="E323" s="4"/>
      <c r="F323" s="4"/>
      <c r="G323" s="4"/>
      <c r="H323" s="4"/>
    </row>
    <row r="324" spans="1:8" x14ac:dyDescent="0.35">
      <c r="A324" s="10"/>
      <c r="B324" s="7"/>
      <c r="C324" s="1" t="s">
        <v>625</v>
      </c>
      <c r="D324" s="1" t="s">
        <v>626</v>
      </c>
      <c r="E324" s="4"/>
      <c r="F324" s="4"/>
      <c r="G324" s="4"/>
      <c r="H324" s="4"/>
    </row>
    <row r="325" spans="1:8" x14ac:dyDescent="0.35">
      <c r="A325" s="8" t="s">
        <v>634</v>
      </c>
      <c r="B325" s="2" t="s">
        <v>0</v>
      </c>
      <c r="C325" s="2" t="s">
        <v>0</v>
      </c>
      <c r="D325" s="2" t="s">
        <v>632</v>
      </c>
      <c r="E325" s="2">
        <f t="shared" ref="E325:H326" si="0">E326</f>
        <v>0</v>
      </c>
      <c r="F325" s="2">
        <f t="shared" si="0"/>
        <v>0</v>
      </c>
      <c r="G325" s="2">
        <f t="shared" si="0"/>
        <v>0</v>
      </c>
      <c r="H325" s="2">
        <f t="shared" si="0"/>
        <v>0</v>
      </c>
    </row>
    <row r="326" spans="1:8" x14ac:dyDescent="0.35">
      <c r="A326" s="9"/>
      <c r="B326" s="6" t="s">
        <v>633</v>
      </c>
      <c r="C326" s="3" t="s">
        <v>0</v>
      </c>
      <c r="D326" s="3" t="s">
        <v>632</v>
      </c>
      <c r="E326" s="3">
        <f t="shared" si="0"/>
        <v>0</v>
      </c>
      <c r="F326" s="3">
        <f t="shared" si="0"/>
        <v>0</v>
      </c>
      <c r="G326" s="3">
        <f t="shared" si="0"/>
        <v>0</v>
      </c>
      <c r="H326" s="3">
        <f t="shared" si="0"/>
        <v>0</v>
      </c>
    </row>
    <row r="327" spans="1:8" x14ac:dyDescent="0.35">
      <c r="A327" s="10"/>
      <c r="B327" s="7"/>
      <c r="C327" s="1" t="s">
        <v>631</v>
      </c>
      <c r="D327" s="1" t="s">
        <v>632</v>
      </c>
      <c r="E327" s="4"/>
      <c r="F327" s="4"/>
      <c r="G327" s="4"/>
      <c r="H327" s="4"/>
    </row>
    <row r="328" spans="1:8" x14ac:dyDescent="0.35">
      <c r="A328" s="8" t="s">
        <v>854</v>
      </c>
      <c r="B328" s="2" t="s">
        <v>0</v>
      </c>
      <c r="C328" s="2" t="s">
        <v>0</v>
      </c>
      <c r="D328" s="2" t="s">
        <v>855</v>
      </c>
      <c r="E328" s="2">
        <f>E329+E346+E352+E362+E374+E379+E385+E392+E397+E404+E412+E416+E423+E427+E437</f>
        <v>0</v>
      </c>
      <c r="F328" s="2">
        <f>F329+F346+F352+F362+F374+F379+F385+F392+F397+F404+F412+F416+F423+F427+F437</f>
        <v>0</v>
      </c>
      <c r="G328" s="2">
        <f>G329+G346+G352+G362+G374+G379+G385+G392+G397+G404+G412+G416+G423+G427+G437</f>
        <v>0</v>
      </c>
      <c r="H328" s="2">
        <f>H329+H346+H352+H362+H374+H379+H385+H392+H397+H404+H412+H416+H423+H427+H437</f>
        <v>0</v>
      </c>
    </row>
    <row r="329" spans="1:8" x14ac:dyDescent="0.35">
      <c r="A329" s="9"/>
      <c r="B329" s="6" t="s">
        <v>667</v>
      </c>
      <c r="C329" s="3" t="s">
        <v>0</v>
      </c>
      <c r="D329" s="3" t="s">
        <v>668</v>
      </c>
      <c r="E329" s="3">
        <f>E330+E331+E332+E333+E334+E335+E336+E337+E338+E339+E340+E341+E342+E343+E344+E345</f>
        <v>0</v>
      </c>
      <c r="F329" s="3">
        <f>F330+F331+F332+F333+F334+F335+F336+F337+F338+F339+F340+F341+F342+F343+F344+F345</f>
        <v>0</v>
      </c>
      <c r="G329" s="3">
        <f>G330+G331+G332+G333+G334+G335+G336+G337+G338+G339+G340+G341+G342+G343+G344+G345</f>
        <v>0</v>
      </c>
      <c r="H329" s="3">
        <f>H330+H331+H332+H333+H334+H335+H336+H337+H338+H339+H340+H341+H342+H343+H344+H345</f>
        <v>0</v>
      </c>
    </row>
    <row r="330" spans="1:8" x14ac:dyDescent="0.35">
      <c r="A330" s="9"/>
      <c r="B330" s="7"/>
      <c r="C330" s="1" t="s">
        <v>635</v>
      </c>
      <c r="D330" s="1" t="s">
        <v>636</v>
      </c>
      <c r="E330" s="4"/>
      <c r="F330" s="4"/>
      <c r="G330" s="4"/>
      <c r="H330" s="4"/>
    </row>
    <row r="331" spans="1:8" x14ac:dyDescent="0.35">
      <c r="A331" s="9"/>
      <c r="B331" s="7"/>
      <c r="C331" s="1" t="s">
        <v>637</v>
      </c>
      <c r="D331" s="1" t="s">
        <v>638</v>
      </c>
      <c r="E331" s="4"/>
      <c r="F331" s="4"/>
      <c r="G331" s="4"/>
      <c r="H331" s="4"/>
    </row>
    <row r="332" spans="1:8" x14ac:dyDescent="0.35">
      <c r="A332" s="9"/>
      <c r="B332" s="7"/>
      <c r="C332" s="1" t="s">
        <v>639</v>
      </c>
      <c r="D332" s="1" t="s">
        <v>640</v>
      </c>
      <c r="E332" s="4"/>
      <c r="F332" s="4"/>
      <c r="G332" s="4"/>
      <c r="H332" s="4"/>
    </row>
    <row r="333" spans="1:8" x14ac:dyDescent="0.35">
      <c r="A333" s="9"/>
      <c r="B333" s="7"/>
      <c r="C333" s="1" t="s">
        <v>641</v>
      </c>
      <c r="D333" s="1" t="s">
        <v>642</v>
      </c>
      <c r="E333" s="4"/>
      <c r="F333" s="4"/>
      <c r="G333" s="4"/>
      <c r="H333" s="4"/>
    </row>
    <row r="334" spans="1:8" x14ac:dyDescent="0.35">
      <c r="A334" s="9"/>
      <c r="B334" s="7"/>
      <c r="C334" s="1" t="s">
        <v>643</v>
      </c>
      <c r="D334" s="1" t="s">
        <v>644</v>
      </c>
      <c r="E334" s="4"/>
      <c r="F334" s="4"/>
      <c r="G334" s="4"/>
      <c r="H334" s="4"/>
    </row>
    <row r="335" spans="1:8" x14ac:dyDescent="0.35">
      <c r="A335" s="9"/>
      <c r="B335" s="7"/>
      <c r="C335" s="1" t="s">
        <v>645</v>
      </c>
      <c r="D335" s="1" t="s">
        <v>646</v>
      </c>
      <c r="E335" s="4"/>
      <c r="F335" s="4"/>
      <c r="G335" s="4"/>
      <c r="H335" s="4"/>
    </row>
    <row r="336" spans="1:8" x14ac:dyDescent="0.35">
      <c r="A336" s="9"/>
      <c r="B336" s="7"/>
      <c r="C336" s="1" t="s">
        <v>647</v>
      </c>
      <c r="D336" s="1" t="s">
        <v>648</v>
      </c>
      <c r="E336" s="4"/>
      <c r="F336" s="4"/>
      <c r="G336" s="4"/>
      <c r="H336" s="4"/>
    </row>
    <row r="337" spans="1:8" x14ac:dyDescent="0.35">
      <c r="A337" s="9"/>
      <c r="B337" s="7"/>
      <c r="C337" s="1" t="s">
        <v>649</v>
      </c>
      <c r="D337" s="1" t="s">
        <v>650</v>
      </c>
      <c r="E337" s="4"/>
      <c r="F337" s="4"/>
      <c r="G337" s="4"/>
      <c r="H337" s="4"/>
    </row>
    <row r="338" spans="1:8" x14ac:dyDescent="0.35">
      <c r="A338" s="9"/>
      <c r="B338" s="7"/>
      <c r="C338" s="1" t="s">
        <v>651</v>
      </c>
      <c r="D338" s="1" t="s">
        <v>652</v>
      </c>
      <c r="E338" s="4"/>
      <c r="F338" s="4"/>
      <c r="G338" s="4"/>
      <c r="H338" s="4"/>
    </row>
    <row r="339" spans="1:8" x14ac:dyDescent="0.35">
      <c r="A339" s="9"/>
      <c r="B339" s="7"/>
      <c r="C339" s="1" t="s">
        <v>653</v>
      </c>
      <c r="D339" s="1" t="s">
        <v>654</v>
      </c>
      <c r="E339" s="4"/>
      <c r="F339" s="4"/>
      <c r="G339" s="4"/>
      <c r="H339" s="4"/>
    </row>
    <row r="340" spans="1:8" x14ac:dyDescent="0.35">
      <c r="A340" s="9"/>
      <c r="B340" s="7"/>
      <c r="C340" s="1" t="s">
        <v>655</v>
      </c>
      <c r="D340" s="1" t="s">
        <v>656</v>
      </c>
      <c r="E340" s="4"/>
      <c r="F340" s="4"/>
      <c r="G340" s="4"/>
      <c r="H340" s="4"/>
    </row>
    <row r="341" spans="1:8" x14ac:dyDescent="0.35">
      <c r="A341" s="9"/>
      <c r="B341" s="7"/>
      <c r="C341" s="1" t="s">
        <v>657</v>
      </c>
      <c r="D341" s="1" t="s">
        <v>658</v>
      </c>
      <c r="E341" s="4"/>
      <c r="F341" s="4"/>
      <c r="G341" s="4"/>
      <c r="H341" s="4"/>
    </row>
    <row r="342" spans="1:8" x14ac:dyDescent="0.35">
      <c r="A342" s="9"/>
      <c r="B342" s="7"/>
      <c r="C342" s="1" t="s">
        <v>659</v>
      </c>
      <c r="D342" s="1" t="s">
        <v>660</v>
      </c>
      <c r="E342" s="4"/>
      <c r="F342" s="4"/>
      <c r="G342" s="4"/>
      <c r="H342" s="4"/>
    </row>
    <row r="343" spans="1:8" x14ac:dyDescent="0.35">
      <c r="A343" s="9"/>
      <c r="B343" s="7"/>
      <c r="C343" s="1" t="s">
        <v>661</v>
      </c>
      <c r="D343" s="1" t="s">
        <v>662</v>
      </c>
      <c r="E343" s="4"/>
      <c r="F343" s="4"/>
      <c r="G343" s="4"/>
      <c r="H343" s="4"/>
    </row>
    <row r="344" spans="1:8" x14ac:dyDescent="0.35">
      <c r="A344" s="9"/>
      <c r="B344" s="7"/>
      <c r="C344" s="1" t="s">
        <v>663</v>
      </c>
      <c r="D344" s="1" t="s">
        <v>664</v>
      </c>
      <c r="E344" s="4"/>
      <c r="F344" s="4"/>
      <c r="G344" s="4"/>
      <c r="H344" s="4"/>
    </row>
    <row r="345" spans="1:8" x14ac:dyDescent="0.35">
      <c r="A345" s="9"/>
      <c r="B345" s="7"/>
      <c r="C345" s="1" t="s">
        <v>665</v>
      </c>
      <c r="D345" s="1" t="s">
        <v>666</v>
      </c>
      <c r="E345" s="4"/>
      <c r="F345" s="4"/>
      <c r="G345" s="4"/>
      <c r="H345" s="4"/>
    </row>
    <row r="346" spans="1:8" x14ac:dyDescent="0.35">
      <c r="A346" s="9"/>
      <c r="B346" s="6" t="s">
        <v>679</v>
      </c>
      <c r="C346" s="3" t="s">
        <v>0</v>
      </c>
      <c r="D346" s="3" t="s">
        <v>680</v>
      </c>
      <c r="E346" s="3">
        <f>E347+E348+E349+E350+E351</f>
        <v>0</v>
      </c>
      <c r="F346" s="3">
        <f>F347+F348+F349+F350+F351</f>
        <v>0</v>
      </c>
      <c r="G346" s="3">
        <f>G347+G348+G349+G350+G351</f>
        <v>0</v>
      </c>
      <c r="H346" s="3">
        <f>H347+H348+H349+H350+H351</f>
        <v>0</v>
      </c>
    </row>
    <row r="347" spans="1:8" x14ac:dyDescent="0.35">
      <c r="A347" s="9"/>
      <c r="B347" s="7"/>
      <c r="C347" s="1" t="s">
        <v>669</v>
      </c>
      <c r="D347" s="1" t="s">
        <v>670</v>
      </c>
      <c r="E347" s="4"/>
      <c r="F347" s="4"/>
      <c r="G347" s="4"/>
      <c r="H347" s="4"/>
    </row>
    <row r="348" spans="1:8" x14ac:dyDescent="0.35">
      <c r="A348" s="9"/>
      <c r="B348" s="7"/>
      <c r="C348" s="1" t="s">
        <v>671</v>
      </c>
      <c r="D348" s="1" t="s">
        <v>672</v>
      </c>
      <c r="E348" s="4"/>
      <c r="F348" s="4"/>
      <c r="G348" s="4"/>
      <c r="H348" s="4"/>
    </row>
    <row r="349" spans="1:8" x14ac:dyDescent="0.35">
      <c r="A349" s="9"/>
      <c r="B349" s="7"/>
      <c r="C349" s="1" t="s">
        <v>673</v>
      </c>
      <c r="D349" s="1" t="s">
        <v>674</v>
      </c>
      <c r="E349" s="4"/>
      <c r="F349" s="4"/>
      <c r="G349" s="4"/>
      <c r="H349" s="4"/>
    </row>
    <row r="350" spans="1:8" x14ac:dyDescent="0.35">
      <c r="A350" s="9"/>
      <c r="B350" s="7"/>
      <c r="C350" s="1" t="s">
        <v>675</v>
      </c>
      <c r="D350" s="1" t="s">
        <v>676</v>
      </c>
      <c r="E350" s="4"/>
      <c r="F350" s="4"/>
      <c r="G350" s="4"/>
      <c r="H350" s="4"/>
    </row>
    <row r="351" spans="1:8" x14ac:dyDescent="0.35">
      <c r="A351" s="9"/>
      <c r="B351" s="7"/>
      <c r="C351" s="1" t="s">
        <v>677</v>
      </c>
      <c r="D351" s="1" t="s">
        <v>678</v>
      </c>
      <c r="E351" s="4"/>
      <c r="F351" s="4"/>
      <c r="G351" s="4"/>
      <c r="H351" s="4"/>
    </row>
    <row r="352" spans="1:8" x14ac:dyDescent="0.35">
      <c r="A352" s="9"/>
      <c r="B352" s="6" t="s">
        <v>699</v>
      </c>
      <c r="C352" s="3" t="s">
        <v>0</v>
      </c>
      <c r="D352" s="3" t="s">
        <v>700</v>
      </c>
      <c r="E352" s="3">
        <f>E353+E354+E355+E356+E357+E358+E359+E360+E361</f>
        <v>0</v>
      </c>
      <c r="F352" s="3">
        <f>F353+F354+F355+F356+F357+F358+F359+F360+F361</f>
        <v>0</v>
      </c>
      <c r="G352" s="3">
        <f>G353+G354+G355+G356+G357+G358+G359+G360+G361</f>
        <v>0</v>
      </c>
      <c r="H352" s="3">
        <f>H353+H354+H355+H356+H357+H358+H359+H360+H361</f>
        <v>0</v>
      </c>
    </row>
    <row r="353" spans="1:8" x14ac:dyDescent="0.35">
      <c r="A353" s="9"/>
      <c r="B353" s="7"/>
      <c r="C353" s="1" t="s">
        <v>681</v>
      </c>
      <c r="D353" s="1" t="s">
        <v>682</v>
      </c>
      <c r="E353" s="4"/>
      <c r="F353" s="4"/>
      <c r="G353" s="4"/>
      <c r="H353" s="4"/>
    </row>
    <row r="354" spans="1:8" x14ac:dyDescent="0.35">
      <c r="A354" s="9"/>
      <c r="B354" s="7"/>
      <c r="C354" s="1" t="s">
        <v>683</v>
      </c>
      <c r="D354" s="1" t="s">
        <v>684</v>
      </c>
      <c r="E354" s="4"/>
      <c r="F354" s="4"/>
      <c r="G354" s="4"/>
      <c r="H354" s="4"/>
    </row>
    <row r="355" spans="1:8" x14ac:dyDescent="0.35">
      <c r="A355" s="9"/>
      <c r="B355" s="7"/>
      <c r="C355" s="1" t="s">
        <v>685</v>
      </c>
      <c r="D355" s="1" t="s">
        <v>686</v>
      </c>
      <c r="E355" s="4"/>
      <c r="F355" s="4"/>
      <c r="G355" s="4"/>
      <c r="H355" s="4"/>
    </row>
    <row r="356" spans="1:8" x14ac:dyDescent="0.35">
      <c r="A356" s="9"/>
      <c r="B356" s="7"/>
      <c r="C356" s="1" t="s">
        <v>687</v>
      </c>
      <c r="D356" s="1" t="s">
        <v>688</v>
      </c>
      <c r="E356" s="4"/>
      <c r="F356" s="4"/>
      <c r="G356" s="4"/>
      <c r="H356" s="4"/>
    </row>
    <row r="357" spans="1:8" x14ac:dyDescent="0.35">
      <c r="A357" s="9"/>
      <c r="B357" s="7"/>
      <c r="C357" s="1" t="s">
        <v>689</v>
      </c>
      <c r="D357" s="1" t="s">
        <v>690</v>
      </c>
      <c r="E357" s="4"/>
      <c r="F357" s="4"/>
      <c r="G357" s="4"/>
      <c r="H357" s="4"/>
    </row>
    <row r="358" spans="1:8" x14ac:dyDescent="0.35">
      <c r="A358" s="9"/>
      <c r="B358" s="7"/>
      <c r="C358" s="1" t="s">
        <v>691</v>
      </c>
      <c r="D358" s="1" t="s">
        <v>692</v>
      </c>
      <c r="E358" s="4"/>
      <c r="F358" s="4"/>
      <c r="G358" s="4"/>
      <c r="H358" s="4"/>
    </row>
    <row r="359" spans="1:8" x14ac:dyDescent="0.35">
      <c r="A359" s="9"/>
      <c r="B359" s="7"/>
      <c r="C359" s="1" t="s">
        <v>693</v>
      </c>
      <c r="D359" s="1" t="s">
        <v>694</v>
      </c>
      <c r="E359" s="4"/>
      <c r="F359" s="4"/>
      <c r="G359" s="4"/>
      <c r="H359" s="4"/>
    </row>
    <row r="360" spans="1:8" x14ac:dyDescent="0.35">
      <c r="A360" s="9"/>
      <c r="B360" s="7"/>
      <c r="C360" s="1" t="s">
        <v>695</v>
      </c>
      <c r="D360" s="1" t="s">
        <v>696</v>
      </c>
      <c r="E360" s="4"/>
      <c r="F360" s="4"/>
      <c r="G360" s="4"/>
      <c r="H360" s="4"/>
    </row>
    <row r="361" spans="1:8" x14ac:dyDescent="0.35">
      <c r="A361" s="9"/>
      <c r="B361" s="7"/>
      <c r="C361" s="1" t="s">
        <v>697</v>
      </c>
      <c r="D361" s="1" t="s">
        <v>698</v>
      </c>
      <c r="E361" s="4"/>
      <c r="F361" s="4"/>
      <c r="G361" s="4"/>
      <c r="H361" s="4"/>
    </row>
    <row r="362" spans="1:8" x14ac:dyDescent="0.35">
      <c r="A362" s="9"/>
      <c r="B362" s="6" t="s">
        <v>723</v>
      </c>
      <c r="C362" s="3" t="s">
        <v>0</v>
      </c>
      <c r="D362" s="3" t="s">
        <v>724</v>
      </c>
      <c r="E362" s="3">
        <f>E363+E364+E365+E366+E367+E368+E369+E370+E371+E372+E373</f>
        <v>0</v>
      </c>
      <c r="F362" s="3">
        <f>F363+F364+F365+F366+F367+F368+F369+F370+F371+F372+F373</f>
        <v>0</v>
      </c>
      <c r="G362" s="3">
        <f>G363+G364+G365+G366+G367+G368+G369+G370+G371+G372+G373</f>
        <v>0</v>
      </c>
      <c r="H362" s="3">
        <f>H363+H364+H365+H366+H367+H368+H369+H370+H371+H372+H373</f>
        <v>0</v>
      </c>
    </row>
    <row r="363" spans="1:8" x14ac:dyDescent="0.35">
      <c r="A363" s="9"/>
      <c r="B363" s="7"/>
      <c r="C363" s="1" t="s">
        <v>701</v>
      </c>
      <c r="D363" s="1" t="s">
        <v>702</v>
      </c>
      <c r="E363" s="4"/>
      <c r="F363" s="4"/>
      <c r="G363" s="4"/>
      <c r="H363" s="4"/>
    </row>
    <row r="364" spans="1:8" x14ac:dyDescent="0.35">
      <c r="A364" s="9"/>
      <c r="B364" s="7"/>
      <c r="C364" s="1" t="s">
        <v>703</v>
      </c>
      <c r="D364" s="1" t="s">
        <v>704</v>
      </c>
      <c r="E364" s="4"/>
      <c r="F364" s="4"/>
      <c r="G364" s="4"/>
      <c r="H364" s="4"/>
    </row>
    <row r="365" spans="1:8" x14ac:dyDescent="0.35">
      <c r="A365" s="9"/>
      <c r="B365" s="7"/>
      <c r="C365" s="1" t="s">
        <v>705</v>
      </c>
      <c r="D365" s="1" t="s">
        <v>706</v>
      </c>
      <c r="E365" s="4"/>
      <c r="F365" s="4"/>
      <c r="G365" s="4"/>
      <c r="H365" s="4"/>
    </row>
    <row r="366" spans="1:8" x14ac:dyDescent="0.35">
      <c r="A366" s="9"/>
      <c r="B366" s="7"/>
      <c r="C366" s="1" t="s">
        <v>707</v>
      </c>
      <c r="D366" s="1" t="s">
        <v>708</v>
      </c>
      <c r="E366" s="4"/>
      <c r="F366" s="4"/>
      <c r="G366" s="4"/>
      <c r="H366" s="4"/>
    </row>
    <row r="367" spans="1:8" x14ac:dyDescent="0.35">
      <c r="A367" s="9"/>
      <c r="B367" s="7"/>
      <c r="C367" s="1" t="s">
        <v>709</v>
      </c>
      <c r="D367" s="1" t="s">
        <v>710</v>
      </c>
      <c r="E367" s="4"/>
      <c r="F367" s="4"/>
      <c r="G367" s="4"/>
      <c r="H367" s="4"/>
    </row>
    <row r="368" spans="1:8" x14ac:dyDescent="0.35">
      <c r="A368" s="9"/>
      <c r="B368" s="7"/>
      <c r="C368" s="1" t="s">
        <v>711</v>
      </c>
      <c r="D368" s="1" t="s">
        <v>712</v>
      </c>
      <c r="E368" s="4"/>
      <c r="F368" s="4"/>
      <c r="G368" s="4"/>
      <c r="H368" s="4"/>
    </row>
    <row r="369" spans="1:8" x14ac:dyDescent="0.35">
      <c r="A369" s="9"/>
      <c r="B369" s="7"/>
      <c r="C369" s="1" t="s">
        <v>713</v>
      </c>
      <c r="D369" s="1" t="s">
        <v>714</v>
      </c>
      <c r="E369" s="4"/>
      <c r="F369" s="4"/>
      <c r="G369" s="4"/>
      <c r="H369" s="4"/>
    </row>
    <row r="370" spans="1:8" x14ac:dyDescent="0.35">
      <c r="A370" s="9"/>
      <c r="B370" s="7"/>
      <c r="C370" s="1" t="s">
        <v>715</v>
      </c>
      <c r="D370" s="1" t="s">
        <v>716</v>
      </c>
      <c r="E370" s="4"/>
      <c r="F370" s="4"/>
      <c r="G370" s="4"/>
      <c r="H370" s="4"/>
    </row>
    <row r="371" spans="1:8" x14ac:dyDescent="0.35">
      <c r="A371" s="9"/>
      <c r="B371" s="7"/>
      <c r="C371" s="1" t="s">
        <v>717</v>
      </c>
      <c r="D371" s="1" t="s">
        <v>718</v>
      </c>
      <c r="E371" s="4"/>
      <c r="F371" s="4"/>
      <c r="G371" s="4"/>
      <c r="H371" s="4"/>
    </row>
    <row r="372" spans="1:8" x14ac:dyDescent="0.35">
      <c r="A372" s="9"/>
      <c r="B372" s="7"/>
      <c r="C372" s="1" t="s">
        <v>719</v>
      </c>
      <c r="D372" s="1" t="s">
        <v>720</v>
      </c>
      <c r="E372" s="4"/>
      <c r="F372" s="4"/>
      <c r="G372" s="4"/>
      <c r="H372" s="4"/>
    </row>
    <row r="373" spans="1:8" x14ac:dyDescent="0.35">
      <c r="A373" s="9"/>
      <c r="B373" s="7"/>
      <c r="C373" s="1" t="s">
        <v>721</v>
      </c>
      <c r="D373" s="1" t="s">
        <v>722</v>
      </c>
      <c r="E373" s="4"/>
      <c r="F373" s="4"/>
      <c r="G373" s="4"/>
      <c r="H373" s="4"/>
    </row>
    <row r="374" spans="1:8" x14ac:dyDescent="0.35">
      <c r="A374" s="9"/>
      <c r="B374" s="6" t="s">
        <v>733</v>
      </c>
      <c r="C374" s="3" t="s">
        <v>0</v>
      </c>
      <c r="D374" s="3" t="s">
        <v>734</v>
      </c>
      <c r="E374" s="3">
        <f>E375+E376+E377+E378</f>
        <v>0</v>
      </c>
      <c r="F374" s="3">
        <f>F375+F376+F377+F378</f>
        <v>0</v>
      </c>
      <c r="G374" s="3">
        <f>G375+G376+G377+G378</f>
        <v>0</v>
      </c>
      <c r="H374" s="3">
        <f>H375+H376+H377+H378</f>
        <v>0</v>
      </c>
    </row>
    <row r="375" spans="1:8" x14ac:dyDescent="0.35">
      <c r="A375" s="9"/>
      <c r="B375" s="7"/>
      <c r="C375" s="1" t="s">
        <v>725</v>
      </c>
      <c r="D375" s="1" t="s">
        <v>726</v>
      </c>
      <c r="E375" s="4"/>
      <c r="F375" s="4"/>
      <c r="G375" s="4"/>
      <c r="H375" s="4"/>
    </row>
    <row r="376" spans="1:8" x14ac:dyDescent="0.35">
      <c r="A376" s="9"/>
      <c r="B376" s="7"/>
      <c r="C376" s="1" t="s">
        <v>727</v>
      </c>
      <c r="D376" s="1" t="s">
        <v>728</v>
      </c>
      <c r="E376" s="4"/>
      <c r="F376" s="4"/>
      <c r="G376" s="4"/>
      <c r="H376" s="4"/>
    </row>
    <row r="377" spans="1:8" x14ac:dyDescent="0.35">
      <c r="A377" s="9"/>
      <c r="B377" s="7"/>
      <c r="C377" s="1" t="s">
        <v>729</v>
      </c>
      <c r="D377" s="1" t="s">
        <v>730</v>
      </c>
      <c r="E377" s="4"/>
      <c r="F377" s="4"/>
      <c r="G377" s="4"/>
      <c r="H377" s="4"/>
    </row>
    <row r="378" spans="1:8" x14ac:dyDescent="0.35">
      <c r="A378" s="9"/>
      <c r="B378" s="7"/>
      <c r="C378" s="1" t="s">
        <v>731</v>
      </c>
      <c r="D378" s="1" t="s">
        <v>732</v>
      </c>
      <c r="E378" s="4"/>
      <c r="F378" s="4"/>
      <c r="G378" s="4"/>
      <c r="H378" s="4"/>
    </row>
    <row r="379" spans="1:8" x14ac:dyDescent="0.35">
      <c r="A379" s="9"/>
      <c r="B379" s="6" t="s">
        <v>745</v>
      </c>
      <c r="C379" s="3" t="s">
        <v>0</v>
      </c>
      <c r="D379" s="3" t="s">
        <v>746</v>
      </c>
      <c r="E379" s="3">
        <f>E380+E381+E382+E383+E384</f>
        <v>0</v>
      </c>
      <c r="F379" s="3">
        <f>F380+F381+F382+F383+F384</f>
        <v>0</v>
      </c>
      <c r="G379" s="3">
        <f>G380+G381+G382+G383+G384</f>
        <v>0</v>
      </c>
      <c r="H379" s="3">
        <f>H380+H381+H382+H383+H384</f>
        <v>0</v>
      </c>
    </row>
    <row r="380" spans="1:8" x14ac:dyDescent="0.35">
      <c r="A380" s="9"/>
      <c r="B380" s="7"/>
      <c r="C380" s="1" t="s">
        <v>735</v>
      </c>
      <c r="D380" s="1" t="s">
        <v>736</v>
      </c>
      <c r="E380" s="4"/>
      <c r="F380" s="4"/>
      <c r="G380" s="4"/>
      <c r="H380" s="4"/>
    </row>
    <row r="381" spans="1:8" x14ac:dyDescent="0.35">
      <c r="A381" s="9"/>
      <c r="B381" s="7"/>
      <c r="C381" s="1" t="s">
        <v>737</v>
      </c>
      <c r="D381" s="1" t="s">
        <v>738</v>
      </c>
      <c r="E381" s="4"/>
      <c r="F381" s="4"/>
      <c r="G381" s="4"/>
      <c r="H381" s="4"/>
    </row>
    <row r="382" spans="1:8" x14ac:dyDescent="0.35">
      <c r="A382" s="9"/>
      <c r="B382" s="7"/>
      <c r="C382" s="1" t="s">
        <v>739</v>
      </c>
      <c r="D382" s="1" t="s">
        <v>740</v>
      </c>
      <c r="E382" s="4"/>
      <c r="F382" s="4"/>
      <c r="G382" s="4"/>
      <c r="H382" s="4"/>
    </row>
    <row r="383" spans="1:8" x14ac:dyDescent="0.35">
      <c r="A383" s="9"/>
      <c r="B383" s="7"/>
      <c r="C383" s="1" t="s">
        <v>741</v>
      </c>
      <c r="D383" s="1" t="s">
        <v>742</v>
      </c>
      <c r="E383" s="4"/>
      <c r="F383" s="4"/>
      <c r="G383" s="4"/>
      <c r="H383" s="4"/>
    </row>
    <row r="384" spans="1:8" x14ac:dyDescent="0.35">
      <c r="A384" s="9"/>
      <c r="B384" s="7"/>
      <c r="C384" s="1" t="s">
        <v>743</v>
      </c>
      <c r="D384" s="1" t="s">
        <v>744</v>
      </c>
      <c r="E384" s="4"/>
      <c r="F384" s="4"/>
      <c r="G384" s="4"/>
      <c r="H384" s="4"/>
    </row>
    <row r="385" spans="1:8" x14ac:dyDescent="0.35">
      <c r="A385" s="9"/>
      <c r="B385" s="6" t="s">
        <v>759</v>
      </c>
      <c r="C385" s="3" t="s">
        <v>0</v>
      </c>
      <c r="D385" s="3" t="s">
        <v>760</v>
      </c>
      <c r="E385" s="3">
        <f>E386+E387+E388+E389+E390+E391</f>
        <v>0</v>
      </c>
      <c r="F385" s="3">
        <f>F386+F387+F388+F389+F390+F391</f>
        <v>0</v>
      </c>
      <c r="G385" s="3">
        <f>G386+G387+G388+G389+G390+G391</f>
        <v>0</v>
      </c>
      <c r="H385" s="3">
        <f>H386+H387+H388+H389+H390+H391</f>
        <v>0</v>
      </c>
    </row>
    <row r="386" spans="1:8" x14ac:dyDescent="0.35">
      <c r="A386" s="9"/>
      <c r="B386" s="7"/>
      <c r="C386" s="1" t="s">
        <v>747</v>
      </c>
      <c r="D386" s="1" t="s">
        <v>748</v>
      </c>
      <c r="E386" s="4"/>
      <c r="F386" s="4"/>
      <c r="G386" s="4"/>
      <c r="H386" s="4"/>
    </row>
    <row r="387" spans="1:8" x14ac:dyDescent="0.35">
      <c r="A387" s="9"/>
      <c r="B387" s="7"/>
      <c r="C387" s="1" t="s">
        <v>749</v>
      </c>
      <c r="D387" s="1" t="s">
        <v>750</v>
      </c>
      <c r="E387" s="4"/>
      <c r="F387" s="4"/>
      <c r="G387" s="4"/>
      <c r="H387" s="4"/>
    </row>
    <row r="388" spans="1:8" x14ac:dyDescent="0.35">
      <c r="A388" s="9"/>
      <c r="B388" s="7"/>
      <c r="C388" s="1" t="s">
        <v>751</v>
      </c>
      <c r="D388" s="1" t="s">
        <v>752</v>
      </c>
      <c r="E388" s="4"/>
      <c r="F388" s="4"/>
      <c r="G388" s="4"/>
      <c r="H388" s="4"/>
    </row>
    <row r="389" spans="1:8" x14ac:dyDescent="0.35">
      <c r="A389" s="9"/>
      <c r="B389" s="7"/>
      <c r="C389" s="1" t="s">
        <v>753</v>
      </c>
      <c r="D389" s="1" t="s">
        <v>754</v>
      </c>
      <c r="E389" s="4"/>
      <c r="F389" s="4"/>
      <c r="G389" s="4"/>
      <c r="H389" s="4"/>
    </row>
    <row r="390" spans="1:8" x14ac:dyDescent="0.35">
      <c r="A390" s="9"/>
      <c r="B390" s="7"/>
      <c r="C390" s="1" t="s">
        <v>755</v>
      </c>
      <c r="D390" s="1" t="s">
        <v>756</v>
      </c>
      <c r="E390" s="4"/>
      <c r="F390" s="4"/>
      <c r="G390" s="4"/>
      <c r="H390" s="4"/>
    </row>
    <row r="391" spans="1:8" x14ac:dyDescent="0.35">
      <c r="A391" s="9"/>
      <c r="B391" s="7"/>
      <c r="C391" s="1" t="s">
        <v>757</v>
      </c>
      <c r="D391" s="1" t="s">
        <v>758</v>
      </c>
      <c r="E391" s="4"/>
      <c r="F391" s="4"/>
      <c r="G391" s="4"/>
      <c r="H391" s="4"/>
    </row>
    <row r="392" spans="1:8" x14ac:dyDescent="0.35">
      <c r="A392" s="9"/>
      <c r="B392" s="6" t="s">
        <v>769</v>
      </c>
      <c r="C392" s="3" t="s">
        <v>0</v>
      </c>
      <c r="D392" s="3" t="s">
        <v>770</v>
      </c>
      <c r="E392" s="3">
        <f>E393+E394+E395+E396</f>
        <v>0</v>
      </c>
      <c r="F392" s="3">
        <f>F393+F394+F395+F396</f>
        <v>0</v>
      </c>
      <c r="G392" s="3">
        <f>G393+G394+G395+G396</f>
        <v>0</v>
      </c>
      <c r="H392" s="3">
        <f>H393+H394+H395+H396</f>
        <v>0</v>
      </c>
    </row>
    <row r="393" spans="1:8" x14ac:dyDescent="0.35">
      <c r="A393" s="9"/>
      <c r="B393" s="7"/>
      <c r="C393" s="1" t="s">
        <v>761</v>
      </c>
      <c r="D393" s="1" t="s">
        <v>762</v>
      </c>
      <c r="E393" s="4"/>
      <c r="F393" s="4"/>
      <c r="G393" s="4"/>
      <c r="H393" s="4"/>
    </row>
    <row r="394" spans="1:8" x14ac:dyDescent="0.35">
      <c r="A394" s="9"/>
      <c r="B394" s="7"/>
      <c r="C394" s="1" t="s">
        <v>763</v>
      </c>
      <c r="D394" s="1" t="s">
        <v>764</v>
      </c>
      <c r="E394" s="4"/>
      <c r="F394" s="4"/>
      <c r="G394" s="4"/>
      <c r="H394" s="4"/>
    </row>
    <row r="395" spans="1:8" x14ac:dyDescent="0.35">
      <c r="A395" s="9"/>
      <c r="B395" s="7"/>
      <c r="C395" s="1" t="s">
        <v>765</v>
      </c>
      <c r="D395" s="1" t="s">
        <v>766</v>
      </c>
      <c r="E395" s="4"/>
      <c r="F395" s="4"/>
      <c r="G395" s="4"/>
      <c r="H395" s="4"/>
    </row>
    <row r="396" spans="1:8" x14ac:dyDescent="0.35">
      <c r="A396" s="9"/>
      <c r="B396" s="7"/>
      <c r="C396" s="1" t="s">
        <v>767</v>
      </c>
      <c r="D396" s="1" t="s">
        <v>768</v>
      </c>
      <c r="E396" s="4"/>
      <c r="F396" s="4"/>
      <c r="G396" s="4"/>
      <c r="H396" s="4"/>
    </row>
    <row r="397" spans="1:8" x14ac:dyDescent="0.35">
      <c r="A397" s="9"/>
      <c r="B397" s="6" t="s">
        <v>783</v>
      </c>
      <c r="C397" s="3" t="s">
        <v>0</v>
      </c>
      <c r="D397" s="3" t="s">
        <v>784</v>
      </c>
      <c r="E397" s="3">
        <f>E398+E399+E400+E401+E402+E403</f>
        <v>0</v>
      </c>
      <c r="F397" s="3">
        <f>F398+F399+F400+F401+F402+F403</f>
        <v>0</v>
      </c>
      <c r="G397" s="3">
        <f>G398+G399+G400+G401+G402+G403</f>
        <v>0</v>
      </c>
      <c r="H397" s="3">
        <f>H398+H399+H400+H401+H402+H403</f>
        <v>0</v>
      </c>
    </row>
    <row r="398" spans="1:8" x14ac:dyDescent="0.35">
      <c r="A398" s="9"/>
      <c r="B398" s="7"/>
      <c r="C398" s="1" t="s">
        <v>771</v>
      </c>
      <c r="D398" s="1" t="s">
        <v>772</v>
      </c>
      <c r="E398" s="4"/>
      <c r="F398" s="4"/>
      <c r="G398" s="4"/>
      <c r="H398" s="4"/>
    </row>
    <row r="399" spans="1:8" x14ac:dyDescent="0.35">
      <c r="A399" s="9"/>
      <c r="B399" s="7"/>
      <c r="C399" s="1" t="s">
        <v>773</v>
      </c>
      <c r="D399" s="1" t="s">
        <v>774</v>
      </c>
      <c r="E399" s="4"/>
      <c r="F399" s="4"/>
      <c r="G399" s="4"/>
      <c r="H399" s="4"/>
    </row>
    <row r="400" spans="1:8" x14ac:dyDescent="0.35">
      <c r="A400" s="9"/>
      <c r="B400" s="7"/>
      <c r="C400" s="1" t="s">
        <v>775</v>
      </c>
      <c r="D400" s="1" t="s">
        <v>776</v>
      </c>
      <c r="E400" s="4"/>
      <c r="F400" s="4"/>
      <c r="G400" s="4"/>
      <c r="H400" s="4"/>
    </row>
    <row r="401" spans="1:8" x14ac:dyDescent="0.35">
      <c r="A401" s="9"/>
      <c r="B401" s="7"/>
      <c r="C401" s="1" t="s">
        <v>777</v>
      </c>
      <c r="D401" s="1" t="s">
        <v>778</v>
      </c>
      <c r="E401" s="4"/>
      <c r="F401" s="4"/>
      <c r="G401" s="4"/>
      <c r="H401" s="4"/>
    </row>
    <row r="402" spans="1:8" x14ac:dyDescent="0.35">
      <c r="A402" s="9"/>
      <c r="B402" s="7"/>
      <c r="C402" s="1" t="s">
        <v>779</v>
      </c>
      <c r="D402" s="1" t="s">
        <v>780</v>
      </c>
      <c r="E402" s="4"/>
      <c r="F402" s="4"/>
      <c r="G402" s="4"/>
      <c r="H402" s="4"/>
    </row>
    <row r="403" spans="1:8" x14ac:dyDescent="0.35">
      <c r="A403" s="9"/>
      <c r="B403" s="7"/>
      <c r="C403" s="1" t="s">
        <v>781</v>
      </c>
      <c r="D403" s="1" t="s">
        <v>782</v>
      </c>
      <c r="E403" s="4"/>
      <c r="F403" s="4"/>
      <c r="G403" s="4"/>
      <c r="H403" s="4"/>
    </row>
    <row r="404" spans="1:8" x14ac:dyDescent="0.35">
      <c r="A404" s="9"/>
      <c r="B404" s="6" t="s">
        <v>799</v>
      </c>
      <c r="C404" s="3" t="s">
        <v>0</v>
      </c>
      <c r="D404" s="3" t="s">
        <v>800</v>
      </c>
      <c r="E404" s="3">
        <f>E405+E406+E407+E408+E409+E410+E411</f>
        <v>0</v>
      </c>
      <c r="F404" s="3">
        <f>F405+F406+F407+F408+F409+F410+F411</f>
        <v>0</v>
      </c>
      <c r="G404" s="3">
        <f>G405+G406+G407+G408+G409+G410+G411</f>
        <v>0</v>
      </c>
      <c r="H404" s="3">
        <f>H405+H406+H407+H408+H409+H410+H411</f>
        <v>0</v>
      </c>
    </row>
    <row r="405" spans="1:8" x14ac:dyDescent="0.35">
      <c r="A405" s="9"/>
      <c r="B405" s="7"/>
      <c r="C405" s="1" t="s">
        <v>785</v>
      </c>
      <c r="D405" s="1" t="s">
        <v>786</v>
      </c>
      <c r="E405" s="4"/>
      <c r="F405" s="4"/>
      <c r="G405" s="4"/>
      <c r="H405" s="4"/>
    </row>
    <row r="406" spans="1:8" x14ac:dyDescent="0.35">
      <c r="A406" s="9"/>
      <c r="B406" s="7"/>
      <c r="C406" s="1" t="s">
        <v>787</v>
      </c>
      <c r="D406" s="1" t="s">
        <v>788</v>
      </c>
      <c r="E406" s="4"/>
      <c r="F406" s="4"/>
      <c r="G406" s="4"/>
      <c r="H406" s="4"/>
    </row>
    <row r="407" spans="1:8" x14ac:dyDescent="0.35">
      <c r="A407" s="9"/>
      <c r="B407" s="7"/>
      <c r="C407" s="1" t="s">
        <v>789</v>
      </c>
      <c r="D407" s="1" t="s">
        <v>790</v>
      </c>
      <c r="E407" s="4"/>
      <c r="F407" s="4"/>
      <c r="G407" s="4"/>
      <c r="H407" s="4"/>
    </row>
    <row r="408" spans="1:8" x14ac:dyDescent="0.35">
      <c r="A408" s="9"/>
      <c r="B408" s="7"/>
      <c r="C408" s="1" t="s">
        <v>791</v>
      </c>
      <c r="D408" s="1" t="s">
        <v>792</v>
      </c>
      <c r="E408" s="4"/>
      <c r="F408" s="4"/>
      <c r="G408" s="4"/>
      <c r="H408" s="4"/>
    </row>
    <row r="409" spans="1:8" x14ac:dyDescent="0.35">
      <c r="A409" s="9"/>
      <c r="B409" s="7"/>
      <c r="C409" s="1" t="s">
        <v>793</v>
      </c>
      <c r="D409" s="1" t="s">
        <v>794</v>
      </c>
      <c r="E409" s="4"/>
      <c r="F409" s="4"/>
      <c r="G409" s="4"/>
      <c r="H409" s="4"/>
    </row>
    <row r="410" spans="1:8" x14ac:dyDescent="0.35">
      <c r="A410" s="9"/>
      <c r="B410" s="7"/>
      <c r="C410" s="1" t="s">
        <v>795</v>
      </c>
      <c r="D410" s="1" t="s">
        <v>796</v>
      </c>
      <c r="E410" s="4"/>
      <c r="F410" s="4"/>
      <c r="G410" s="4"/>
      <c r="H410" s="4"/>
    </row>
    <row r="411" spans="1:8" x14ac:dyDescent="0.35">
      <c r="A411" s="9"/>
      <c r="B411" s="7"/>
      <c r="C411" s="1" t="s">
        <v>797</v>
      </c>
      <c r="D411" s="1" t="s">
        <v>798</v>
      </c>
      <c r="E411" s="4"/>
      <c r="F411" s="4"/>
      <c r="G411" s="4"/>
      <c r="H411" s="4"/>
    </row>
    <row r="412" spans="1:8" x14ac:dyDescent="0.35">
      <c r="A412" s="9"/>
      <c r="B412" s="6" t="s">
        <v>807</v>
      </c>
      <c r="C412" s="3" t="s">
        <v>0</v>
      </c>
      <c r="D412" s="3" t="s">
        <v>808</v>
      </c>
      <c r="E412" s="3">
        <f>E413+E414+E415</f>
        <v>0</v>
      </c>
      <c r="F412" s="3">
        <f>F413+F414+F415</f>
        <v>0</v>
      </c>
      <c r="G412" s="3">
        <f>G413+G414+G415</f>
        <v>0</v>
      </c>
      <c r="H412" s="3">
        <f>H413+H414+H415</f>
        <v>0</v>
      </c>
    </row>
    <row r="413" spans="1:8" x14ac:dyDescent="0.35">
      <c r="A413" s="9"/>
      <c r="B413" s="7"/>
      <c r="C413" s="1" t="s">
        <v>801</v>
      </c>
      <c r="D413" s="1" t="s">
        <v>802</v>
      </c>
      <c r="E413" s="4"/>
      <c r="F413" s="4"/>
      <c r="G413" s="4"/>
      <c r="H413" s="4"/>
    </row>
    <row r="414" spans="1:8" x14ac:dyDescent="0.35">
      <c r="A414" s="9"/>
      <c r="B414" s="7"/>
      <c r="C414" s="1" t="s">
        <v>803</v>
      </c>
      <c r="D414" s="1" t="s">
        <v>804</v>
      </c>
      <c r="E414" s="4"/>
      <c r="F414" s="4"/>
      <c r="G414" s="4"/>
      <c r="H414" s="4"/>
    </row>
    <row r="415" spans="1:8" x14ac:dyDescent="0.35">
      <c r="A415" s="9"/>
      <c r="B415" s="7"/>
      <c r="C415" s="1" t="s">
        <v>805</v>
      </c>
      <c r="D415" s="1" t="s">
        <v>806</v>
      </c>
      <c r="E415" s="4"/>
      <c r="F415" s="4"/>
      <c r="G415" s="4"/>
      <c r="H415" s="4"/>
    </row>
    <row r="416" spans="1:8" x14ac:dyDescent="0.35">
      <c r="A416" s="9"/>
      <c r="B416" s="6" t="s">
        <v>821</v>
      </c>
      <c r="C416" s="3" t="s">
        <v>0</v>
      </c>
      <c r="D416" s="3" t="s">
        <v>822</v>
      </c>
      <c r="E416" s="3">
        <f>E417+E418+E419+E420+E421+E422</f>
        <v>0</v>
      </c>
      <c r="F416" s="3">
        <f>F417+F418+F419+F420+F421+F422</f>
        <v>0</v>
      </c>
      <c r="G416" s="3">
        <f>G417+G418+G419+G420+G421+G422</f>
        <v>0</v>
      </c>
      <c r="H416" s="3">
        <f>H417+H418+H419+H420+H421+H422</f>
        <v>0</v>
      </c>
    </row>
    <row r="417" spans="1:8" x14ac:dyDescent="0.35">
      <c r="A417" s="9"/>
      <c r="B417" s="7"/>
      <c r="C417" s="1" t="s">
        <v>809</v>
      </c>
      <c r="D417" s="1" t="s">
        <v>810</v>
      </c>
      <c r="E417" s="4"/>
      <c r="F417" s="4"/>
      <c r="G417" s="4"/>
      <c r="H417" s="4"/>
    </row>
    <row r="418" spans="1:8" x14ac:dyDescent="0.35">
      <c r="A418" s="9"/>
      <c r="B418" s="7"/>
      <c r="C418" s="1" t="s">
        <v>811</v>
      </c>
      <c r="D418" s="1" t="s">
        <v>812</v>
      </c>
      <c r="E418" s="4"/>
      <c r="F418" s="4"/>
      <c r="G418" s="4"/>
      <c r="H418" s="4"/>
    </row>
    <row r="419" spans="1:8" x14ac:dyDescent="0.35">
      <c r="A419" s="9"/>
      <c r="B419" s="7"/>
      <c r="C419" s="1" t="s">
        <v>813</v>
      </c>
      <c r="D419" s="1" t="s">
        <v>814</v>
      </c>
      <c r="E419" s="4"/>
      <c r="F419" s="4"/>
      <c r="G419" s="4"/>
      <c r="H419" s="4"/>
    </row>
    <row r="420" spans="1:8" x14ac:dyDescent="0.35">
      <c r="A420" s="9"/>
      <c r="B420" s="7"/>
      <c r="C420" s="1" t="s">
        <v>815</v>
      </c>
      <c r="D420" s="1" t="s">
        <v>816</v>
      </c>
      <c r="E420" s="4"/>
      <c r="F420" s="4"/>
      <c r="G420" s="4"/>
      <c r="H420" s="4"/>
    </row>
    <row r="421" spans="1:8" x14ac:dyDescent="0.35">
      <c r="A421" s="9"/>
      <c r="B421" s="7"/>
      <c r="C421" s="1" t="s">
        <v>817</v>
      </c>
      <c r="D421" s="1" t="s">
        <v>818</v>
      </c>
      <c r="E421" s="4"/>
      <c r="F421" s="4"/>
      <c r="G421" s="4"/>
      <c r="H421" s="4"/>
    </row>
    <row r="422" spans="1:8" x14ac:dyDescent="0.35">
      <c r="A422" s="9"/>
      <c r="B422" s="7"/>
      <c r="C422" s="1" t="s">
        <v>819</v>
      </c>
      <c r="D422" s="1" t="s">
        <v>820</v>
      </c>
      <c r="E422" s="4"/>
      <c r="F422" s="4"/>
      <c r="G422" s="4"/>
      <c r="H422" s="4"/>
    </row>
    <row r="423" spans="1:8" x14ac:dyDescent="0.35">
      <c r="A423" s="9"/>
      <c r="B423" s="6" t="s">
        <v>829</v>
      </c>
      <c r="C423" s="3" t="s">
        <v>0</v>
      </c>
      <c r="D423" s="3" t="s">
        <v>830</v>
      </c>
      <c r="E423" s="3">
        <f>E424+E425+E426</f>
        <v>0</v>
      </c>
      <c r="F423" s="3">
        <f>F424+F425+F426</f>
        <v>0</v>
      </c>
      <c r="G423" s="3">
        <f>G424+G425+G426</f>
        <v>0</v>
      </c>
      <c r="H423" s="3">
        <f>H424+H425+H426</f>
        <v>0</v>
      </c>
    </row>
    <row r="424" spans="1:8" x14ac:dyDescent="0.35">
      <c r="A424" s="9"/>
      <c r="B424" s="7"/>
      <c r="C424" s="1" t="s">
        <v>823</v>
      </c>
      <c r="D424" s="1" t="s">
        <v>824</v>
      </c>
      <c r="E424" s="4"/>
      <c r="F424" s="4"/>
      <c r="G424" s="4"/>
      <c r="H424" s="4"/>
    </row>
    <row r="425" spans="1:8" x14ac:dyDescent="0.35">
      <c r="A425" s="9"/>
      <c r="B425" s="7"/>
      <c r="C425" s="1" t="s">
        <v>825</v>
      </c>
      <c r="D425" s="1" t="s">
        <v>826</v>
      </c>
      <c r="E425" s="4"/>
      <c r="F425" s="4"/>
      <c r="G425" s="4"/>
      <c r="H425" s="4"/>
    </row>
    <row r="426" spans="1:8" x14ac:dyDescent="0.35">
      <c r="A426" s="9"/>
      <c r="B426" s="7"/>
      <c r="C426" s="1" t="s">
        <v>827</v>
      </c>
      <c r="D426" s="1" t="s">
        <v>828</v>
      </c>
      <c r="E426" s="4"/>
      <c r="F426" s="4"/>
      <c r="G426" s="4"/>
      <c r="H426" s="4"/>
    </row>
    <row r="427" spans="1:8" x14ac:dyDescent="0.35">
      <c r="A427" s="9"/>
      <c r="B427" s="6" t="s">
        <v>849</v>
      </c>
      <c r="C427" s="3" t="s">
        <v>0</v>
      </c>
      <c r="D427" s="3" t="s">
        <v>850</v>
      </c>
      <c r="E427" s="3">
        <f>E428+E429+E430+E431+E432+E433+E434+E435+E436</f>
        <v>0</v>
      </c>
      <c r="F427" s="3">
        <f>F428+F429+F430+F431+F432+F433+F434+F435+F436</f>
        <v>0</v>
      </c>
      <c r="G427" s="3">
        <f>G428+G429+G430+G431+G432+G433+G434+G435+G436</f>
        <v>0</v>
      </c>
      <c r="H427" s="3">
        <f>H428+H429+H430+H431+H432+H433+H434+H435+H436</f>
        <v>0</v>
      </c>
    </row>
    <row r="428" spans="1:8" x14ac:dyDescent="0.35">
      <c r="A428" s="9"/>
      <c r="B428" s="7"/>
      <c r="C428" s="1" t="s">
        <v>831</v>
      </c>
      <c r="D428" s="1" t="s">
        <v>832</v>
      </c>
      <c r="E428" s="4"/>
      <c r="F428" s="4"/>
      <c r="G428" s="4"/>
      <c r="H428" s="4"/>
    </row>
    <row r="429" spans="1:8" x14ac:dyDescent="0.35">
      <c r="A429" s="9"/>
      <c r="B429" s="7"/>
      <c r="C429" s="1" t="s">
        <v>833</v>
      </c>
      <c r="D429" s="1" t="s">
        <v>834</v>
      </c>
      <c r="E429" s="4"/>
      <c r="F429" s="4"/>
      <c r="G429" s="4"/>
      <c r="H429" s="4"/>
    </row>
    <row r="430" spans="1:8" x14ac:dyDescent="0.35">
      <c r="A430" s="9"/>
      <c r="B430" s="7"/>
      <c r="C430" s="1" t="s">
        <v>835</v>
      </c>
      <c r="D430" s="1" t="s">
        <v>836</v>
      </c>
      <c r="E430" s="4"/>
      <c r="F430" s="4"/>
      <c r="G430" s="4"/>
      <c r="H430" s="4"/>
    </row>
    <row r="431" spans="1:8" x14ac:dyDescent="0.35">
      <c r="A431" s="9"/>
      <c r="B431" s="7"/>
      <c r="C431" s="1" t="s">
        <v>837</v>
      </c>
      <c r="D431" s="1" t="s">
        <v>838</v>
      </c>
      <c r="E431" s="4"/>
      <c r="F431" s="4"/>
      <c r="G431" s="4"/>
      <c r="H431" s="4"/>
    </row>
    <row r="432" spans="1:8" x14ac:dyDescent="0.35">
      <c r="A432" s="9"/>
      <c r="B432" s="7"/>
      <c r="C432" s="1" t="s">
        <v>839</v>
      </c>
      <c r="D432" s="1" t="s">
        <v>840</v>
      </c>
      <c r="E432" s="4"/>
      <c r="F432" s="4"/>
      <c r="G432" s="4"/>
      <c r="H432" s="4"/>
    </row>
    <row r="433" spans="1:8" x14ac:dyDescent="0.35">
      <c r="A433" s="9"/>
      <c r="B433" s="7"/>
      <c r="C433" s="1" t="s">
        <v>841</v>
      </c>
      <c r="D433" s="1" t="s">
        <v>842</v>
      </c>
      <c r="E433" s="4"/>
      <c r="F433" s="4"/>
      <c r="G433" s="4"/>
      <c r="H433" s="4"/>
    </row>
    <row r="434" spans="1:8" x14ac:dyDescent="0.35">
      <c r="A434" s="9"/>
      <c r="B434" s="7"/>
      <c r="C434" s="1" t="s">
        <v>843</v>
      </c>
      <c r="D434" s="1" t="s">
        <v>844</v>
      </c>
      <c r="E434" s="4"/>
      <c r="F434" s="4"/>
      <c r="G434" s="4"/>
      <c r="H434" s="4"/>
    </row>
    <row r="435" spans="1:8" x14ac:dyDescent="0.35">
      <c r="A435" s="9"/>
      <c r="B435" s="7"/>
      <c r="C435" s="1" t="s">
        <v>845</v>
      </c>
      <c r="D435" s="1" t="s">
        <v>846</v>
      </c>
      <c r="E435" s="4"/>
      <c r="F435" s="4"/>
      <c r="G435" s="4"/>
      <c r="H435" s="4"/>
    </row>
    <row r="436" spans="1:8" x14ac:dyDescent="0.35">
      <c r="A436" s="9"/>
      <c r="B436" s="7"/>
      <c r="C436" s="1" t="s">
        <v>847</v>
      </c>
      <c r="D436" s="1" t="s">
        <v>848</v>
      </c>
      <c r="E436" s="4"/>
      <c r="F436" s="4"/>
      <c r="G436" s="4"/>
      <c r="H436" s="4"/>
    </row>
    <row r="437" spans="1:8" x14ac:dyDescent="0.35">
      <c r="A437" s="9"/>
      <c r="B437" s="6" t="s">
        <v>853</v>
      </c>
      <c r="C437" s="3" t="s">
        <v>0</v>
      </c>
      <c r="D437" s="3" t="s">
        <v>852</v>
      </c>
      <c r="E437" s="3">
        <f>E438</f>
        <v>0</v>
      </c>
      <c r="F437" s="3">
        <f>F438</f>
        <v>0</v>
      </c>
      <c r="G437" s="3">
        <f>G438</f>
        <v>0</v>
      </c>
      <c r="H437" s="3">
        <f>H438</f>
        <v>0</v>
      </c>
    </row>
    <row r="438" spans="1:8" x14ac:dyDescent="0.35">
      <c r="A438" s="10"/>
      <c r="B438" s="7"/>
      <c r="C438" s="1" t="s">
        <v>851</v>
      </c>
      <c r="D438" s="1" t="s">
        <v>852</v>
      </c>
      <c r="E438" s="4"/>
      <c r="F438" s="4"/>
      <c r="G438" s="4"/>
      <c r="H438" s="4"/>
    </row>
    <row r="439" spans="1:8" x14ac:dyDescent="0.35">
      <c r="A439" s="8" t="s">
        <v>859</v>
      </c>
      <c r="B439" s="2" t="s">
        <v>0</v>
      </c>
      <c r="C439" s="2" t="s">
        <v>0</v>
      </c>
      <c r="D439" s="2" t="s">
        <v>860</v>
      </c>
      <c r="E439" s="2">
        <f t="shared" ref="E439:H440" si="1">E440</f>
        <v>0</v>
      </c>
      <c r="F439" s="2">
        <f t="shared" si="1"/>
        <v>0</v>
      </c>
      <c r="G439" s="2">
        <f t="shared" si="1"/>
        <v>0</v>
      </c>
      <c r="H439" s="2">
        <f t="shared" si="1"/>
        <v>0</v>
      </c>
    </row>
    <row r="440" spans="1:8" x14ac:dyDescent="0.35">
      <c r="A440" s="9"/>
      <c r="B440" s="6" t="s">
        <v>858</v>
      </c>
      <c r="C440" s="3" t="s">
        <v>0</v>
      </c>
      <c r="D440" s="3" t="s">
        <v>857</v>
      </c>
      <c r="E440" s="3">
        <f t="shared" si="1"/>
        <v>0</v>
      </c>
      <c r="F440" s="3">
        <f t="shared" si="1"/>
        <v>0</v>
      </c>
      <c r="G440" s="3">
        <f t="shared" si="1"/>
        <v>0</v>
      </c>
      <c r="H440" s="3">
        <f t="shared" si="1"/>
        <v>0</v>
      </c>
    </row>
    <row r="441" spans="1:8" x14ac:dyDescent="0.35">
      <c r="A441" s="10"/>
      <c r="B441" s="7"/>
      <c r="C441" s="1" t="s">
        <v>856</v>
      </c>
      <c r="D441" s="1" t="s">
        <v>857</v>
      </c>
      <c r="E441" s="4"/>
      <c r="F441" s="4"/>
      <c r="G441" s="4"/>
      <c r="H441" s="4"/>
    </row>
  </sheetData>
  <sheetProtection password="C71F" sheet="1" objects="1" scenarios="1"/>
  <mergeCells count="92">
    <mergeCell ref="B440:B441"/>
    <mergeCell ref="A439:A441"/>
    <mergeCell ref="A1:C2"/>
    <mergeCell ref="D1:D2"/>
    <mergeCell ref="E1:H1"/>
    <mergeCell ref="B416:B422"/>
    <mergeCell ref="B423:B426"/>
    <mergeCell ref="B427:B436"/>
    <mergeCell ref="B437:B438"/>
    <mergeCell ref="A328:A438"/>
    <mergeCell ref="B385:B391"/>
    <mergeCell ref="B392:B396"/>
    <mergeCell ref="B397:B403"/>
    <mergeCell ref="B404:B411"/>
    <mergeCell ref="B412:B415"/>
    <mergeCell ref="B346:B351"/>
    <mergeCell ref="B352:B361"/>
    <mergeCell ref="B362:B373"/>
    <mergeCell ref="B374:B378"/>
    <mergeCell ref="B379:B384"/>
    <mergeCell ref="B318:B324"/>
    <mergeCell ref="A305:A324"/>
    <mergeCell ref="B326:B327"/>
    <mergeCell ref="A325:A327"/>
    <mergeCell ref="B329:B345"/>
    <mergeCell ref="B303:B304"/>
    <mergeCell ref="A300:A304"/>
    <mergeCell ref="B306:B309"/>
    <mergeCell ref="B310:B312"/>
    <mergeCell ref="B313:B317"/>
    <mergeCell ref="B294:B295"/>
    <mergeCell ref="B296:B297"/>
    <mergeCell ref="B298:B299"/>
    <mergeCell ref="A289:A299"/>
    <mergeCell ref="B301:B302"/>
    <mergeCell ref="B285:B286"/>
    <mergeCell ref="B287:B288"/>
    <mergeCell ref="A116:A288"/>
    <mergeCell ref="B290:B291"/>
    <mergeCell ref="B292:B293"/>
    <mergeCell ref="B243:B254"/>
    <mergeCell ref="B255:B266"/>
    <mergeCell ref="B267:B270"/>
    <mergeCell ref="B271:B280"/>
    <mergeCell ref="B281:B284"/>
    <mergeCell ref="B211:B221"/>
    <mergeCell ref="B222:B225"/>
    <mergeCell ref="B226:B234"/>
    <mergeCell ref="B235:B237"/>
    <mergeCell ref="B238:B242"/>
    <mergeCell ref="B171:B176"/>
    <mergeCell ref="B177:B180"/>
    <mergeCell ref="B181:B200"/>
    <mergeCell ref="B201:B207"/>
    <mergeCell ref="B208:B210"/>
    <mergeCell ref="B137:B144"/>
    <mergeCell ref="B145:B154"/>
    <mergeCell ref="B155:B160"/>
    <mergeCell ref="B161:B165"/>
    <mergeCell ref="B166:B170"/>
    <mergeCell ref="B112:B113"/>
    <mergeCell ref="B114:B115"/>
    <mergeCell ref="A111:A115"/>
    <mergeCell ref="B117:B128"/>
    <mergeCell ref="B129:B136"/>
    <mergeCell ref="B97:B99"/>
    <mergeCell ref="B100:B104"/>
    <mergeCell ref="A96:A104"/>
    <mergeCell ref="B106:B108"/>
    <mergeCell ref="B109:B110"/>
    <mergeCell ref="A105:A110"/>
    <mergeCell ref="B79:B82"/>
    <mergeCell ref="B83:B85"/>
    <mergeCell ref="B86:B88"/>
    <mergeCell ref="B89:B90"/>
    <mergeCell ref="B91:B95"/>
    <mergeCell ref="B65:B66"/>
    <mergeCell ref="B67:B70"/>
    <mergeCell ref="B71:B73"/>
    <mergeCell ref="A38:A73"/>
    <mergeCell ref="B75:B78"/>
    <mergeCell ref="A74:A95"/>
    <mergeCell ref="A3:A37"/>
    <mergeCell ref="B39:B41"/>
    <mergeCell ref="B42:B51"/>
    <mergeCell ref="B52:B55"/>
    <mergeCell ref="B56:B64"/>
    <mergeCell ref="B4:B9"/>
    <mergeCell ref="B10:B18"/>
    <mergeCell ref="B19:B27"/>
    <mergeCell ref="B28:B33"/>
    <mergeCell ref="B34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Éves terv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bmgyk</cp:lastModifiedBy>
  <dcterms:created xsi:type="dcterms:W3CDTF">2025-05-09T10:11:28Z</dcterms:created>
  <dcterms:modified xsi:type="dcterms:W3CDTF">2025-05-09T10:18:58Z</dcterms:modified>
</cp:coreProperties>
</file>