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30" yWindow="600" windowWidth="6400" windowHeight="3490"/>
  </bookViews>
  <sheets>
    <sheet name="Éves terv" sheetId="2" r:id="rId1"/>
  </sheets>
  <calcPr calcId="145621"/>
</workbook>
</file>

<file path=xl/calcChain.xml><?xml version="1.0" encoding="utf-8"?>
<calcChain xmlns="http://schemas.openxmlformats.org/spreadsheetml/2006/main">
  <c r="H654" i="2" l="1"/>
  <c r="G654" i="2"/>
  <c r="F654" i="2"/>
  <c r="E654" i="2"/>
  <c r="H653" i="2"/>
  <c r="G653" i="2"/>
  <c r="F653" i="2"/>
  <c r="E653" i="2"/>
  <c r="H651" i="2"/>
  <c r="G651" i="2"/>
  <c r="F651" i="2"/>
  <c r="E651" i="2"/>
  <c r="H649" i="2"/>
  <c r="G649" i="2"/>
  <c r="F649" i="2"/>
  <c r="E649" i="2"/>
  <c r="H647" i="2"/>
  <c r="G647" i="2"/>
  <c r="F647" i="2"/>
  <c r="E647" i="2"/>
  <c r="H645" i="2"/>
  <c r="G645" i="2"/>
  <c r="F645" i="2"/>
  <c r="E645" i="2"/>
  <c r="H640" i="2"/>
  <c r="G640" i="2"/>
  <c r="F640" i="2"/>
  <c r="E640" i="2"/>
  <c r="H636" i="2"/>
  <c r="G636" i="2"/>
  <c r="F636" i="2"/>
  <c r="E636" i="2"/>
  <c r="H631" i="2"/>
  <c r="G631" i="2"/>
  <c r="F631" i="2"/>
  <c r="E631" i="2"/>
  <c r="H629" i="2"/>
  <c r="G629" i="2"/>
  <c r="F629" i="2"/>
  <c r="E629" i="2"/>
  <c r="H625" i="2"/>
  <c r="G625" i="2"/>
  <c r="F625" i="2"/>
  <c r="E625" i="2"/>
  <c r="H621" i="2"/>
  <c r="G621" i="2"/>
  <c r="F621" i="2"/>
  <c r="E621" i="2"/>
  <c r="H619" i="2"/>
  <c r="G619" i="2"/>
  <c r="F619" i="2"/>
  <c r="E619" i="2"/>
  <c r="H616" i="2"/>
  <c r="G616" i="2"/>
  <c r="F616" i="2"/>
  <c r="E616" i="2"/>
  <c r="H613" i="2"/>
  <c r="G613" i="2"/>
  <c r="F613" i="2"/>
  <c r="E613" i="2"/>
  <c r="H610" i="2"/>
  <c r="G610" i="2"/>
  <c r="F610" i="2"/>
  <c r="E610" i="2"/>
  <c r="H606" i="2"/>
  <c r="G606" i="2"/>
  <c r="F606" i="2"/>
  <c r="E606" i="2"/>
  <c r="H604" i="2"/>
  <c r="G604" i="2"/>
  <c r="F604" i="2"/>
  <c r="E604" i="2"/>
  <c r="H603" i="2"/>
  <c r="G603" i="2"/>
  <c r="F603" i="2"/>
  <c r="E603" i="2"/>
  <c r="H599" i="2"/>
  <c r="G599" i="2"/>
  <c r="F599" i="2"/>
  <c r="E599" i="2"/>
  <c r="H597" i="2"/>
  <c r="G597" i="2"/>
  <c r="F597" i="2"/>
  <c r="E597" i="2"/>
  <c r="H591" i="2"/>
  <c r="G591" i="2"/>
  <c r="F591" i="2"/>
  <c r="E591" i="2"/>
  <c r="H586" i="2"/>
  <c r="G586" i="2"/>
  <c r="F586" i="2"/>
  <c r="E586" i="2"/>
  <c r="H581" i="2"/>
  <c r="G581" i="2"/>
  <c r="F581" i="2"/>
  <c r="E581" i="2"/>
  <c r="H580" i="2"/>
  <c r="G580" i="2"/>
  <c r="F580" i="2"/>
  <c r="E580" i="2"/>
  <c r="H571" i="2"/>
  <c r="G571" i="2"/>
  <c r="F571" i="2"/>
  <c r="E571" i="2"/>
  <c r="H569" i="2"/>
  <c r="G569" i="2"/>
  <c r="F569" i="2"/>
  <c r="E569" i="2"/>
  <c r="H567" i="2"/>
  <c r="G567" i="2"/>
  <c r="F567" i="2"/>
  <c r="E567" i="2"/>
  <c r="H560" i="2"/>
  <c r="G560" i="2"/>
  <c r="F560" i="2"/>
  <c r="E560" i="2"/>
  <c r="H553" i="2"/>
  <c r="G553" i="2"/>
  <c r="F553" i="2"/>
  <c r="E553" i="2"/>
  <c r="H548" i="2"/>
  <c r="G548" i="2"/>
  <c r="F548" i="2"/>
  <c r="E548" i="2"/>
  <c r="H542" i="2"/>
  <c r="G542" i="2"/>
  <c r="F542" i="2"/>
  <c r="E542" i="2"/>
  <c r="H541" i="2"/>
  <c r="G541" i="2"/>
  <c r="F541" i="2"/>
  <c r="E541" i="2"/>
  <c r="H536" i="2"/>
  <c r="G536" i="2"/>
  <c r="F536" i="2"/>
  <c r="E536" i="2"/>
  <c r="H525" i="2"/>
  <c r="G525" i="2"/>
  <c r="F525" i="2"/>
  <c r="E525" i="2"/>
  <c r="H514" i="2"/>
  <c r="G514" i="2"/>
  <c r="F514" i="2"/>
  <c r="E514" i="2"/>
  <c r="H506" i="2"/>
  <c r="G506" i="2"/>
  <c r="F506" i="2"/>
  <c r="E506" i="2"/>
  <c r="H487" i="2"/>
  <c r="G487" i="2"/>
  <c r="F487" i="2"/>
  <c r="E487" i="2"/>
  <c r="H468" i="2"/>
  <c r="G468" i="2"/>
  <c r="F468" i="2"/>
  <c r="E468" i="2"/>
  <c r="H467" i="2"/>
  <c r="G467" i="2"/>
  <c r="F467" i="2"/>
  <c r="E467" i="2"/>
  <c r="H457" i="2"/>
  <c r="G457" i="2"/>
  <c r="F457" i="2"/>
  <c r="E457" i="2"/>
  <c r="H453" i="2"/>
  <c r="G453" i="2"/>
  <c r="F453" i="2"/>
  <c r="E453" i="2"/>
  <c r="H450" i="2"/>
  <c r="G450" i="2"/>
  <c r="F450" i="2"/>
  <c r="E450" i="2"/>
  <c r="H445" i="2"/>
  <c r="G445" i="2"/>
  <c r="F445" i="2"/>
  <c r="E445" i="2"/>
  <c r="H436" i="2"/>
  <c r="G436" i="2"/>
  <c r="F436" i="2"/>
  <c r="E436" i="2"/>
  <c r="H431" i="2"/>
  <c r="G431" i="2"/>
  <c r="F431" i="2"/>
  <c r="E431" i="2"/>
  <c r="H430" i="2"/>
  <c r="G430" i="2"/>
  <c r="F430" i="2"/>
  <c r="E430" i="2"/>
  <c r="H428" i="2"/>
  <c r="G428" i="2"/>
  <c r="F428" i="2"/>
  <c r="E428" i="2"/>
  <c r="H418" i="2"/>
  <c r="G418" i="2"/>
  <c r="F418" i="2"/>
  <c r="E418" i="2"/>
  <c r="H414" i="2"/>
  <c r="G414" i="2"/>
  <c r="F414" i="2"/>
  <c r="E414" i="2"/>
  <c r="H407" i="2"/>
  <c r="G407" i="2"/>
  <c r="F407" i="2"/>
  <c r="E407" i="2"/>
  <c r="H403" i="2"/>
  <c r="G403" i="2"/>
  <c r="F403" i="2"/>
  <c r="E403" i="2"/>
  <c r="H395" i="2"/>
  <c r="G395" i="2"/>
  <c r="F395" i="2"/>
  <c r="E395" i="2"/>
  <c r="H388" i="2"/>
  <c r="G388" i="2"/>
  <c r="F388" i="2"/>
  <c r="E388" i="2"/>
  <c r="H383" i="2"/>
  <c r="G383" i="2"/>
  <c r="F383" i="2"/>
  <c r="E383" i="2"/>
  <c r="H376" i="2"/>
  <c r="G376" i="2"/>
  <c r="F376" i="2"/>
  <c r="E376" i="2"/>
  <c r="H370" i="2"/>
  <c r="G370" i="2"/>
  <c r="F370" i="2"/>
  <c r="E370" i="2"/>
  <c r="H365" i="2"/>
  <c r="G365" i="2"/>
  <c r="F365" i="2"/>
  <c r="E365" i="2"/>
  <c r="H353" i="2"/>
  <c r="G353" i="2"/>
  <c r="F353" i="2"/>
  <c r="E353" i="2"/>
  <c r="H343" i="2"/>
  <c r="G343" i="2"/>
  <c r="F343" i="2"/>
  <c r="E343" i="2"/>
  <c r="H337" i="2"/>
  <c r="G337" i="2"/>
  <c r="F337" i="2"/>
  <c r="E337" i="2"/>
  <c r="H320" i="2"/>
  <c r="G320" i="2"/>
  <c r="F320" i="2"/>
  <c r="E320" i="2"/>
  <c r="H319" i="2"/>
  <c r="G319" i="2"/>
  <c r="F319" i="2"/>
  <c r="E319" i="2"/>
  <c r="H317" i="2"/>
  <c r="G317" i="2"/>
  <c r="F317" i="2"/>
  <c r="E317" i="2"/>
  <c r="H316" i="2"/>
  <c r="G316" i="2"/>
  <c r="F316" i="2"/>
  <c r="E316" i="2"/>
  <c r="H314" i="2"/>
  <c r="G314" i="2"/>
  <c r="F314" i="2"/>
  <c r="E314" i="2"/>
  <c r="H313" i="2"/>
  <c r="G313" i="2"/>
  <c r="F313" i="2"/>
  <c r="E313" i="2"/>
  <c r="H306" i="2"/>
  <c r="G306" i="2"/>
  <c r="F306" i="2"/>
  <c r="E306" i="2"/>
  <c r="H301" i="2"/>
  <c r="G301" i="2"/>
  <c r="F301" i="2"/>
  <c r="E301" i="2"/>
  <c r="H298" i="2"/>
  <c r="G298" i="2"/>
  <c r="F298" i="2"/>
  <c r="E298" i="2"/>
  <c r="H294" i="2"/>
  <c r="G294" i="2"/>
  <c r="F294" i="2"/>
  <c r="E294" i="2"/>
  <c r="H293" i="2"/>
  <c r="G293" i="2"/>
  <c r="F293" i="2"/>
  <c r="E293" i="2"/>
  <c r="H291" i="2"/>
  <c r="G291" i="2"/>
  <c r="F291" i="2"/>
  <c r="E291" i="2"/>
  <c r="H289" i="2"/>
  <c r="G289" i="2"/>
  <c r="F289" i="2"/>
  <c r="E289" i="2"/>
  <c r="H288" i="2"/>
  <c r="G288" i="2"/>
  <c r="F288" i="2"/>
  <c r="E288" i="2"/>
  <c r="H286" i="2"/>
  <c r="G286" i="2"/>
  <c r="F286" i="2"/>
  <c r="E286" i="2"/>
  <c r="H284" i="2"/>
  <c r="G284" i="2"/>
  <c r="F284" i="2"/>
  <c r="E284" i="2"/>
  <c r="H283" i="2"/>
  <c r="G283" i="2"/>
  <c r="F283" i="2"/>
  <c r="E283" i="2"/>
  <c r="H281" i="2"/>
  <c r="G281" i="2"/>
  <c r="F281" i="2"/>
  <c r="E281" i="2"/>
  <c r="H279" i="2"/>
  <c r="G279" i="2"/>
  <c r="F279" i="2"/>
  <c r="E279" i="2"/>
  <c r="H275" i="2"/>
  <c r="G275" i="2"/>
  <c r="F275" i="2"/>
  <c r="E275" i="2"/>
  <c r="H265" i="2"/>
  <c r="G265" i="2"/>
  <c r="F265" i="2"/>
  <c r="E265" i="2"/>
  <c r="H261" i="2"/>
  <c r="G261" i="2"/>
  <c r="F261" i="2"/>
  <c r="E261" i="2"/>
  <c r="H249" i="2"/>
  <c r="G249" i="2"/>
  <c r="F249" i="2"/>
  <c r="E249" i="2"/>
  <c r="H237" i="2"/>
  <c r="G237" i="2"/>
  <c r="F237" i="2"/>
  <c r="E237" i="2"/>
  <c r="H232" i="2"/>
  <c r="G232" i="2"/>
  <c r="F232" i="2"/>
  <c r="E232" i="2"/>
  <c r="H229" i="2"/>
  <c r="G229" i="2"/>
  <c r="F229" i="2"/>
  <c r="E229" i="2"/>
  <c r="H220" i="2"/>
  <c r="G220" i="2"/>
  <c r="F220" i="2"/>
  <c r="E220" i="2"/>
  <c r="H216" i="2"/>
  <c r="G216" i="2"/>
  <c r="F216" i="2"/>
  <c r="E216" i="2"/>
  <c r="H205" i="2"/>
  <c r="G205" i="2"/>
  <c r="F205" i="2"/>
  <c r="E205" i="2"/>
  <c r="H202" i="2"/>
  <c r="G202" i="2"/>
  <c r="F202" i="2"/>
  <c r="E202" i="2"/>
  <c r="H195" i="2"/>
  <c r="G195" i="2"/>
  <c r="F195" i="2"/>
  <c r="E195" i="2"/>
  <c r="H175" i="2"/>
  <c r="G175" i="2"/>
  <c r="F175" i="2"/>
  <c r="E175" i="2"/>
  <c r="H171" i="2"/>
  <c r="G171" i="2"/>
  <c r="F171" i="2"/>
  <c r="E171" i="2"/>
  <c r="H165" i="2"/>
  <c r="G165" i="2"/>
  <c r="F165" i="2"/>
  <c r="E165" i="2"/>
  <c r="H160" i="2"/>
  <c r="G160" i="2"/>
  <c r="F160" i="2"/>
  <c r="E160" i="2"/>
  <c r="H155" i="2"/>
  <c r="G155" i="2"/>
  <c r="F155" i="2"/>
  <c r="E155" i="2"/>
  <c r="H149" i="2"/>
  <c r="G149" i="2"/>
  <c r="F149" i="2"/>
  <c r="E149" i="2"/>
  <c r="H139" i="2"/>
  <c r="G139" i="2"/>
  <c r="F139" i="2"/>
  <c r="E139" i="2"/>
  <c r="H131" i="2"/>
  <c r="G131" i="2"/>
  <c r="F131" i="2"/>
  <c r="E131" i="2"/>
  <c r="H123" i="2"/>
  <c r="G123" i="2"/>
  <c r="F123" i="2"/>
  <c r="E123" i="2"/>
  <c r="H111" i="2"/>
  <c r="G111" i="2"/>
  <c r="F111" i="2"/>
  <c r="E111" i="2"/>
  <c r="H110" i="2"/>
  <c r="G110" i="2"/>
  <c r="F110" i="2"/>
  <c r="E110" i="2"/>
  <c r="H108" i="2"/>
  <c r="G108" i="2"/>
  <c r="F108" i="2"/>
  <c r="E108" i="2"/>
  <c r="H106" i="2"/>
  <c r="G106" i="2"/>
  <c r="F106" i="2"/>
  <c r="E106" i="2"/>
  <c r="H105" i="2"/>
  <c r="G105" i="2"/>
  <c r="F105" i="2"/>
  <c r="E105" i="2"/>
  <c r="H103" i="2"/>
  <c r="G103" i="2"/>
  <c r="F103" i="2"/>
  <c r="E103" i="2"/>
  <c r="H100" i="2"/>
  <c r="G100" i="2"/>
  <c r="F100" i="2"/>
  <c r="E100" i="2"/>
  <c r="H99" i="2"/>
  <c r="G99" i="2"/>
  <c r="F99" i="2"/>
  <c r="E99" i="2"/>
  <c r="H94" i="2"/>
  <c r="G94" i="2"/>
  <c r="F94" i="2"/>
  <c r="E94" i="2"/>
  <c r="E90" i="2" s="1"/>
  <c r="H91" i="2"/>
  <c r="G91" i="2"/>
  <c r="F91" i="2"/>
  <c r="E91" i="2"/>
  <c r="H90" i="2"/>
  <c r="G90" i="2"/>
  <c r="F90" i="2"/>
  <c r="H85" i="2"/>
  <c r="G85" i="2"/>
  <c r="F85" i="2"/>
  <c r="E85" i="2"/>
  <c r="H83" i="2"/>
  <c r="G83" i="2"/>
  <c r="F83" i="2"/>
  <c r="E83" i="2"/>
  <c r="H80" i="2"/>
  <c r="G80" i="2"/>
  <c r="F80" i="2"/>
  <c r="E80" i="2"/>
  <c r="H77" i="2"/>
  <c r="G77" i="2"/>
  <c r="F77" i="2"/>
  <c r="E77" i="2"/>
  <c r="H73" i="2"/>
  <c r="G73" i="2"/>
  <c r="F73" i="2"/>
  <c r="E73" i="2"/>
  <c r="H69" i="2"/>
  <c r="G69" i="2"/>
  <c r="F69" i="2"/>
  <c r="E69" i="2"/>
  <c r="H68" i="2"/>
  <c r="G68" i="2"/>
  <c r="F68" i="2"/>
  <c r="E68" i="2"/>
  <c r="H65" i="2"/>
  <c r="G65" i="2"/>
  <c r="F65" i="2"/>
  <c r="E65" i="2"/>
  <c r="H56" i="2"/>
  <c r="G56" i="2"/>
  <c r="F56" i="2"/>
  <c r="E56" i="2"/>
  <c r="H52" i="2"/>
  <c r="G52" i="2"/>
  <c r="F52" i="2"/>
  <c r="E52" i="2"/>
  <c r="H42" i="2"/>
  <c r="G42" i="2"/>
  <c r="F42" i="2"/>
  <c r="E42" i="2"/>
  <c r="E38" i="2" s="1"/>
  <c r="H39" i="2"/>
  <c r="G39" i="2"/>
  <c r="F39" i="2"/>
  <c r="E39" i="2"/>
  <c r="H38" i="2"/>
  <c r="G38" i="2"/>
  <c r="F38" i="2"/>
  <c r="H34" i="2"/>
  <c r="G34" i="2"/>
  <c r="F34" i="2"/>
  <c r="E34" i="2"/>
  <c r="H28" i="2"/>
  <c r="G28" i="2"/>
  <c r="F28" i="2"/>
  <c r="E28" i="2"/>
  <c r="H19" i="2"/>
  <c r="G19" i="2"/>
  <c r="F19" i="2"/>
  <c r="E19" i="2"/>
  <c r="H10" i="2"/>
  <c r="G10" i="2"/>
  <c r="F10" i="2"/>
  <c r="E10" i="2"/>
  <c r="H4" i="2"/>
  <c r="G4" i="2"/>
  <c r="F4" i="2"/>
  <c r="E4" i="2"/>
  <c r="H3" i="2"/>
  <c r="G3" i="2"/>
  <c r="F3" i="2"/>
  <c r="E3" i="2"/>
</calcChain>
</file>

<file path=xl/sharedStrings.xml><?xml version="1.0" encoding="utf-8"?>
<sst xmlns="http://schemas.openxmlformats.org/spreadsheetml/2006/main" count="1463" uniqueCount="1284">
  <si>
    <t/>
  </si>
  <si>
    <t>010101</t>
  </si>
  <si>
    <t>Irodai asztalok</t>
  </si>
  <si>
    <t>010102</t>
  </si>
  <si>
    <t>Irodai szekrények, tárolóbútorok</t>
  </si>
  <si>
    <t>010103</t>
  </si>
  <si>
    <t>Irodai ülőbútorok</t>
  </si>
  <si>
    <t>010104</t>
  </si>
  <si>
    <t>Irodai fekvőbútorok</t>
  </si>
  <si>
    <t>010105</t>
  </si>
  <si>
    <t>Irodai bútorok alkatrészei, elemei</t>
  </si>
  <si>
    <t>0101</t>
  </si>
  <si>
    <t>Irodai bútorok</t>
  </si>
  <si>
    <t>010201</t>
  </si>
  <si>
    <t>Orvosi-, nővér-, betegszoba és rendelő bútorok</t>
  </si>
  <si>
    <t>010202</t>
  </si>
  <si>
    <t>Recepciós bútorok</t>
  </si>
  <si>
    <t>010203</t>
  </si>
  <si>
    <t>Raktári bútorok</t>
  </si>
  <si>
    <t>010204</t>
  </si>
  <si>
    <t>Laboratóriumi és műtőbútorok</t>
  </si>
  <si>
    <t>010205</t>
  </si>
  <si>
    <t>Ülőbútorok, ágyak</t>
  </si>
  <si>
    <t>010206</t>
  </si>
  <si>
    <t>Kiegészítők</t>
  </si>
  <si>
    <t>010207</t>
  </si>
  <si>
    <t>Bútorok alkatrészei, elemei</t>
  </si>
  <si>
    <t>010208</t>
  </si>
  <si>
    <t>Bútorokhoz kapcsolódó szolgáltatások</t>
  </si>
  <si>
    <t>0102</t>
  </si>
  <si>
    <t>Egészségügyi bútorok</t>
  </si>
  <si>
    <t>010301</t>
  </si>
  <si>
    <t>Oktatási asztalok</t>
  </si>
  <si>
    <t>010302</t>
  </si>
  <si>
    <t>Oktatási szekrények, tárolóbútorok</t>
  </si>
  <si>
    <t>010303</t>
  </si>
  <si>
    <t>Oktatási ülőbútorok</t>
  </si>
  <si>
    <t>010304</t>
  </si>
  <si>
    <t>Oktatási fekvőbútorok</t>
  </si>
  <si>
    <t>010305</t>
  </si>
  <si>
    <t>Oktatási bútorok alkatrészei, elemei</t>
  </si>
  <si>
    <t>010306</t>
  </si>
  <si>
    <t>Prezentációs eszközök</t>
  </si>
  <si>
    <t>010307</t>
  </si>
  <si>
    <t>Oktatási bútorokhoz kapcsolódó szolgáltatások</t>
  </si>
  <si>
    <t>010399</t>
  </si>
  <si>
    <t>Oktatási bútorok - egyéb</t>
  </si>
  <si>
    <t>0103</t>
  </si>
  <si>
    <t>Oktatási bútorok</t>
  </si>
  <si>
    <t>010401</t>
  </si>
  <si>
    <t>Kültéri asztalok</t>
  </si>
  <si>
    <t>010402</t>
  </si>
  <si>
    <t>Kültéri szekrények, tárolóbútorok</t>
  </si>
  <si>
    <t>010403</t>
  </si>
  <si>
    <t>Kültéri ülőbútorok</t>
  </si>
  <si>
    <t>010404</t>
  </si>
  <si>
    <t>Kültéri fekvőbútorok</t>
  </si>
  <si>
    <t>010405</t>
  </si>
  <si>
    <t>Kültéri bútorok alkatrészei, elemei</t>
  </si>
  <si>
    <t>0104</t>
  </si>
  <si>
    <t>Kültéri bútorok</t>
  </si>
  <si>
    <t>019001</t>
  </si>
  <si>
    <t>Termék üzembehelyezéshez kapcsolódó szolgáltatások (Bútor)</t>
  </si>
  <si>
    <t>019002</t>
  </si>
  <si>
    <t>Termék üzemeltetéséhez kapcsolódó szolgáltatások (Bútor)</t>
  </si>
  <si>
    <t>019003</t>
  </si>
  <si>
    <t>Garancia kiterjesztése (Bútor)</t>
  </si>
  <si>
    <t>0190</t>
  </si>
  <si>
    <t>01</t>
  </si>
  <si>
    <t>Bútorok</t>
  </si>
  <si>
    <t>020101</t>
  </si>
  <si>
    <t>Irodagéppapírok</t>
  </si>
  <si>
    <t>020102</t>
  </si>
  <si>
    <t>Ofszetpapírok</t>
  </si>
  <si>
    <t>0201</t>
  </si>
  <si>
    <t>Papírok</t>
  </si>
  <si>
    <t>020201</t>
  </si>
  <si>
    <t>Borítékok/tasakok</t>
  </si>
  <si>
    <t>020202</t>
  </si>
  <si>
    <t>Címkék (etikettek)</t>
  </si>
  <si>
    <t>020203</t>
  </si>
  <si>
    <t>Faxpapír-tekercsek</t>
  </si>
  <si>
    <t>020204</t>
  </si>
  <si>
    <t>Összeadógép-szalagok</t>
  </si>
  <si>
    <t>020205</t>
  </si>
  <si>
    <t>Iratkezelők (papír alapú)</t>
  </si>
  <si>
    <t>020206</t>
  </si>
  <si>
    <t>Flipchart papírok</t>
  </si>
  <si>
    <t>020207</t>
  </si>
  <si>
    <t>Irodai füzetek, beíró, átíró, mutatókönyvek</t>
  </si>
  <si>
    <t>020208</t>
  </si>
  <si>
    <t>Irodai nyomtatványok</t>
  </si>
  <si>
    <t>020209</t>
  </si>
  <si>
    <t>Irodai naptárak, határidőnaplók</t>
  </si>
  <si>
    <t>0202</t>
  </si>
  <si>
    <t>Papírtermékek</t>
  </si>
  <si>
    <t>020301</t>
  </si>
  <si>
    <t>Nyomatlan számítógépes kiíró papírok</t>
  </si>
  <si>
    <t>020302</t>
  </si>
  <si>
    <t>Nyomdai szolgáltatások</t>
  </si>
  <si>
    <t>020303</t>
  </si>
  <si>
    <t>Nyomott számítógép kiíró-papírtermékek általános használatra</t>
  </si>
  <si>
    <t>0203</t>
  </si>
  <si>
    <t>Számítógép kiíró papírok</t>
  </si>
  <si>
    <t>020401</t>
  </si>
  <si>
    <t>Írószerek és kellékeik</t>
  </si>
  <si>
    <t>020402</t>
  </si>
  <si>
    <t>Iratkezelők</t>
  </si>
  <si>
    <t>020403</t>
  </si>
  <si>
    <t>Iratkezelők kellékei</t>
  </si>
  <si>
    <t>020404</t>
  </si>
  <si>
    <t>Jegyzettömbök</t>
  </si>
  <si>
    <t>020405</t>
  </si>
  <si>
    <t>Irodai kisgépek és kellékei</t>
  </si>
  <si>
    <t>020406</t>
  </si>
  <si>
    <t>Vizuáltechnikai eszközök</t>
  </si>
  <si>
    <t>020407</t>
  </si>
  <si>
    <t>Vizuáltechnikai eszközök kellékei</t>
  </si>
  <si>
    <t>020408</t>
  </si>
  <si>
    <t>Irodai kellékek</t>
  </si>
  <si>
    <t>0204</t>
  </si>
  <si>
    <t>Irodaszerek és írószerek</t>
  </si>
  <si>
    <t>029001</t>
  </si>
  <si>
    <t>Termék üzembehelyezéshez kapcsolódó szolgáltatások (Papíripari termékek és irodaszerek)</t>
  </si>
  <si>
    <t>029002</t>
  </si>
  <si>
    <t>Termék megszemélyesítéséhez kapcsolódó szolgáltatások (papíripari termékek és irodaszerek)</t>
  </si>
  <si>
    <t>0290</t>
  </si>
  <si>
    <t>Papíripari termékekhez kapcsolódó szolgáltatások</t>
  </si>
  <si>
    <t>02</t>
  </si>
  <si>
    <t>Papíripari termékek és irodaszerek</t>
  </si>
  <si>
    <t>030101</t>
  </si>
  <si>
    <t>Személyszállító személygépkocsik</t>
  </si>
  <si>
    <t>030102</t>
  </si>
  <si>
    <t>Terepjáró személygépkocsik</t>
  </si>
  <si>
    <t>030103</t>
  </si>
  <si>
    <t>Egyterű személygépkocsik</t>
  </si>
  <si>
    <t>0301</t>
  </si>
  <si>
    <t>Személygépkocsik</t>
  </si>
  <si>
    <t>030201</t>
  </si>
  <si>
    <t>Kisáruszállító haszongépjárművek</t>
  </si>
  <si>
    <t>030202</t>
  </si>
  <si>
    <t>Zárt, dobozos haszongépjárművek</t>
  </si>
  <si>
    <t>030203</t>
  </si>
  <si>
    <t>Kabinos, platós haszongépjárművek</t>
  </si>
  <si>
    <t>0302</t>
  </si>
  <si>
    <t>Haszongépjárművek</t>
  </si>
  <si>
    <t>030301</t>
  </si>
  <si>
    <t>Operatív lízing szolgáltatások</t>
  </si>
  <si>
    <t>030302</t>
  </si>
  <si>
    <t>Gépjárműpark kezelési szolgáltatások</t>
  </si>
  <si>
    <t>0303</t>
  </si>
  <si>
    <t>Gépjármű-flottaüzemeltetési szolgáltatások</t>
  </si>
  <si>
    <t>030401</t>
  </si>
  <si>
    <t>Elektromos üzemű gépjárművek töltésére szolgáló váltóáramú berendezések (AC)</t>
  </si>
  <si>
    <t>030402</t>
  </si>
  <si>
    <t>Elektromos üzemű gépjárművek töltésére szolgáló egyenáramú berendezések (DC)</t>
  </si>
  <si>
    <t>0304</t>
  </si>
  <si>
    <t>Elektromos üzemű gépjárművek töltésére szolgáló berendezések</t>
  </si>
  <si>
    <t>030601</t>
  </si>
  <si>
    <t>Tűzoltógépjárművek</t>
  </si>
  <si>
    <t>0306</t>
  </si>
  <si>
    <t>039001</t>
  </si>
  <si>
    <t>Termék üzembehelyezéshez kapcsolódó szolgáltatások (Gépjármű)</t>
  </si>
  <si>
    <t>039002</t>
  </si>
  <si>
    <t>Termék üzemeltetéséhez kapcsolódó szolgáltatások (Gépjármű)</t>
  </si>
  <si>
    <t>039003</t>
  </si>
  <si>
    <t>Termék bérleti szolgáltatás (Gépjármű)</t>
  </si>
  <si>
    <t>039004</t>
  </si>
  <si>
    <t>Garancia kiterjesztése (Gépjármű)</t>
  </si>
  <si>
    <t>0390</t>
  </si>
  <si>
    <t>Gépjárművekhez kapcsolódó szolgáltatások</t>
  </si>
  <si>
    <t>03</t>
  </si>
  <si>
    <t>Gépjárművek</t>
  </si>
  <si>
    <t>040101</t>
  </si>
  <si>
    <t>Ólmozatlan motorbenzinek  tankautós kiszállítással</t>
  </si>
  <si>
    <t>040102</t>
  </si>
  <si>
    <t>Gázolajok  tankautós kiszállítással</t>
  </si>
  <si>
    <t>0401</t>
  </si>
  <si>
    <t>Gépjármű üzemanyag tankautós kiszállítással (nagykereskedelem)</t>
  </si>
  <si>
    <t>040201</t>
  </si>
  <si>
    <t>Ólmozatlan motorbenzinek töltőállomási kiszolgálással</t>
  </si>
  <si>
    <t>040202</t>
  </si>
  <si>
    <t>Gázolajok  töltőállomási kiszolgálással</t>
  </si>
  <si>
    <t>040203</t>
  </si>
  <si>
    <t>Alap gépjármű üzemanyagkártya (csak üzemanyag vásárlásra alkalmas kártya töltőállomási kiszolgálással)</t>
  </si>
  <si>
    <t>040204</t>
  </si>
  <si>
    <t>Kiemelt gépjármű üzemanyagkártya (üzemanyag és egyéb szolgáltatás vásárlására alkalmas kártya töltőállomási kiszolgálással)</t>
  </si>
  <si>
    <t>0402</t>
  </si>
  <si>
    <t>Gépjármű üzemanyag és  üzemanyagkártya töltőállomási kiszolgálás (kiskereskedelem)</t>
  </si>
  <si>
    <t>04</t>
  </si>
  <si>
    <t>Gépjármű üzemanyag</t>
  </si>
  <si>
    <t>050101</t>
  </si>
  <si>
    <t>Hagyományos és diszkont (fapados) repülőjegy és kapcsolódó szolgáltatások</t>
  </si>
  <si>
    <t>050102</t>
  </si>
  <si>
    <t>Nemzetközi utazáshoz kapcsolódó termékek és szolgáltatások</t>
  </si>
  <si>
    <t>0501</t>
  </si>
  <si>
    <t>Nemzetközi utazásszervezések</t>
  </si>
  <si>
    <t>050201</t>
  </si>
  <si>
    <t>Belföldi utazásszervezések</t>
  </si>
  <si>
    <t>0502</t>
  </si>
  <si>
    <t>05</t>
  </si>
  <si>
    <t>Utazásszervezések</t>
  </si>
  <si>
    <t>060501</t>
  </si>
  <si>
    <t>Elektronikus tárgyalás- és versenytechnikai eszközök</t>
  </si>
  <si>
    <t>0605</t>
  </si>
  <si>
    <t>Az elektronikus ajánlatok értékelése, döntéstámogatás</t>
  </si>
  <si>
    <t>069001</t>
  </si>
  <si>
    <t>Elektronikus árlejtéshez kapcsolódó szolgáltatások</t>
  </si>
  <si>
    <t>0690</t>
  </si>
  <si>
    <t>Elektronikus közbeszerzési szolgáltatásokhoz  kapcsolódó szolgáltatások</t>
  </si>
  <si>
    <t>06</t>
  </si>
  <si>
    <t xml:space="preserve">Elektronikus közbeszerzési szolgáltatások </t>
  </si>
  <si>
    <t>070101</t>
  </si>
  <si>
    <t>Tűk</t>
  </si>
  <si>
    <t>070102</t>
  </si>
  <si>
    <t>Fecskendők</t>
  </si>
  <si>
    <t>070103</t>
  </si>
  <si>
    <t>Csöves eszközök</t>
  </si>
  <si>
    <t>070104</t>
  </si>
  <si>
    <t>Folyadékszűrők</t>
  </si>
  <si>
    <t>070105</t>
  </si>
  <si>
    <t>egyszerhasználatos mechanikus infúziórendszerek</t>
  </si>
  <si>
    <t>070106</t>
  </si>
  <si>
    <t>Drenázsok és folyadékgyűjtő eszközök</t>
  </si>
  <si>
    <t>070107</t>
  </si>
  <si>
    <t>Csatlakozók, zárók, csapok és elosztók</t>
  </si>
  <si>
    <t>070108</t>
  </si>
  <si>
    <t>Zsákok és tartályok (táplálás és infúzió)</t>
  </si>
  <si>
    <t>070109</t>
  </si>
  <si>
    <t>Szerv- és szövettartályok</t>
  </si>
  <si>
    <t>070110</t>
  </si>
  <si>
    <t>Sztómaeszközök</t>
  </si>
  <si>
    <t>070199</t>
  </si>
  <si>
    <t>Adagoló-, gyűjtő- és válogatóeszközök – egyéb</t>
  </si>
  <si>
    <t>0701</t>
  </si>
  <si>
    <t>Adagoló, gyűjtő- és válogatóeszközök</t>
  </si>
  <si>
    <t>070201</t>
  </si>
  <si>
    <t>Vérzsákok</t>
  </si>
  <si>
    <t>070202</t>
  </si>
  <si>
    <t>Vérszűrők</t>
  </si>
  <si>
    <t>070203</t>
  </si>
  <si>
    <t>Aferézis eszközök</t>
  </si>
  <si>
    <t>070204</t>
  </si>
  <si>
    <t>Autotranszfúziós eszközök</t>
  </si>
  <si>
    <t>070205</t>
  </si>
  <si>
    <t>Helyi hemokomponens-kezelő eszközök</t>
  </si>
  <si>
    <t>070206</t>
  </si>
  <si>
    <t>Celluláris- vagy biológiai beavatkozás eszközei</t>
  </si>
  <si>
    <t>070299</t>
  </si>
  <si>
    <t>Hematológiai és hemotranszfúziós eszközök – egyéb</t>
  </si>
  <si>
    <t>0702</t>
  </si>
  <si>
    <t>Hematológiai és hemotranszfúziós eszközök</t>
  </si>
  <si>
    <t>070301</t>
  </si>
  <si>
    <t>Arteriovenózus eszközök</t>
  </si>
  <si>
    <t>070302</t>
  </si>
  <si>
    <t>Aritmológiai eszközök</t>
  </si>
  <si>
    <t>070303</t>
  </si>
  <si>
    <t>Szívsebészeti és -transzplantációs eszközök</t>
  </si>
  <si>
    <t>070304</t>
  </si>
  <si>
    <t>Kardiovaszkuláris vezetődrótok</t>
  </si>
  <si>
    <t>070305</t>
  </si>
  <si>
    <t>Kardiovaszkuláris bevezető hüvelyek</t>
  </si>
  <si>
    <t>070390</t>
  </si>
  <si>
    <t>Kardiovaszkuláris eszközök – különfélék</t>
  </si>
  <si>
    <t>070399</t>
  </si>
  <si>
    <t>Kardiovaszkuláris eszközök – különfélék – egyéb</t>
  </si>
  <si>
    <t>0703</t>
  </si>
  <si>
    <t>Kardiovaszkuláris eszközök</t>
  </si>
  <si>
    <t>070401</t>
  </si>
  <si>
    <t>Aldehid-fertőtlenítőszerek orvosi eszközökhöz</t>
  </si>
  <si>
    <t>070402</t>
  </si>
  <si>
    <t>Biguanid-fertőtlenítőszerek orvosi eszközökhöz</t>
  </si>
  <si>
    <t>070403</t>
  </si>
  <si>
    <t>Klórszármazék-fertőtlenítőszerek orvosi eszközökhöz</t>
  </si>
  <si>
    <t>070404</t>
  </si>
  <si>
    <t>Jódszármazék-fertőtlenítőszerek orvosi eszközökhöz</t>
  </si>
  <si>
    <t>070405</t>
  </si>
  <si>
    <t>Oxidáló-fertőtlenítőszerek orvosi eszközökhöz</t>
  </si>
  <si>
    <t>070406</t>
  </si>
  <si>
    <t>Fenol-fertőtlenítőszerek orvosi eszközökhöz</t>
  </si>
  <si>
    <t>070407</t>
  </si>
  <si>
    <t>Alkohol-fertőtlenítőszerek orvostechnikai eszközökhöz</t>
  </si>
  <si>
    <t>070408</t>
  </si>
  <si>
    <t>Proteolítikus fertőtlenítőszerek orvostechnikai eszközökhöz</t>
  </si>
  <si>
    <t>070499</t>
  </si>
  <si>
    <t>Fertőtlenítőszerek és antiszeptikumok orvostechnikai eszközökhöz – egyéb</t>
  </si>
  <si>
    <t>0704</t>
  </si>
  <si>
    <t>Fertőtlenítő-, antiszeptikus és proteolitikus szerek orvosi eszközökhöz</t>
  </si>
  <si>
    <t>070501</t>
  </si>
  <si>
    <t>Dialízisszűrők</t>
  </si>
  <si>
    <t>070502</t>
  </si>
  <si>
    <t>Dialízisrendszerek</t>
  </si>
  <si>
    <t>070503</t>
  </si>
  <si>
    <t>Dialíziskészletek</t>
  </si>
  <si>
    <t>070504</t>
  </si>
  <si>
    <t>Dializáló oldatok</t>
  </si>
  <si>
    <t>070590</t>
  </si>
  <si>
    <t>Dialíziseszközök – különfélék</t>
  </si>
  <si>
    <t>0705</t>
  </si>
  <si>
    <t>Dialíziseszközök</t>
  </si>
  <si>
    <t>070601</t>
  </si>
  <si>
    <t>Száj- és nyelőcsőkatéterek</t>
  </si>
  <si>
    <t>070602</t>
  </si>
  <si>
    <t>Gasztrointesztinális tubusok</t>
  </si>
  <si>
    <t>070603</t>
  </si>
  <si>
    <t>Gasztrointesztinális endoszkópia eszközei</t>
  </si>
  <si>
    <t>070699</t>
  </si>
  <si>
    <t>Gasztrointesztinális eszközök – egyéb</t>
  </si>
  <si>
    <t>0706</t>
  </si>
  <si>
    <t>Gasztrointesztiális eszközök</t>
  </si>
  <si>
    <t>070701</t>
  </si>
  <si>
    <t>Sebészeti varróanyagok</t>
  </si>
  <si>
    <t>070702</t>
  </si>
  <si>
    <t>Mechanikus sebészeti varrógépek</t>
  </si>
  <si>
    <t>070703</t>
  </si>
  <si>
    <t>Hemosztázis klipek</t>
  </si>
  <si>
    <t>070790</t>
  </si>
  <si>
    <t>Sebészeti eszközök – különfélék</t>
  </si>
  <si>
    <t>0707</t>
  </si>
  <si>
    <t>Varróanyagok</t>
  </si>
  <si>
    <t>070801</t>
  </si>
  <si>
    <t>Aktív beültethető kardiológiai eszközök</t>
  </si>
  <si>
    <t>070802</t>
  </si>
  <si>
    <t>Neurostimulátorok</t>
  </si>
  <si>
    <t>070803</t>
  </si>
  <si>
    <t>Aktív beültethető hallásjavító eszközök</t>
  </si>
  <si>
    <t>070804</t>
  </si>
  <si>
    <t>Beültethető pumpák</t>
  </si>
  <si>
    <t>070899</t>
  </si>
  <si>
    <t>Aktív beültethető eszközök – egyéb</t>
  </si>
  <si>
    <t>0708</t>
  </si>
  <si>
    <t>Aktív beültethető eszközök</t>
  </si>
  <si>
    <t>070901</t>
  </si>
  <si>
    <t>Endoterápiás eszközök</t>
  </si>
  <si>
    <t>070902</t>
  </si>
  <si>
    <t>Elektrosebészeti eszközök</t>
  </si>
  <si>
    <t>070903</t>
  </si>
  <si>
    <t>Artroszkópos eszközök</t>
  </si>
  <si>
    <t>0709</t>
  </si>
  <si>
    <t>Endoterápiás és elektrosebészeti eszközök</t>
  </si>
  <si>
    <t>071001</t>
  </si>
  <si>
    <t>Vágókészülékek (V01 típusba nem besorolt)</t>
  </si>
  <si>
    <t>071002</t>
  </si>
  <si>
    <t>Varrókészülékek</t>
  </si>
  <si>
    <t>071003</t>
  </si>
  <si>
    <t>Általános sebészeti készülékek</t>
  </si>
  <si>
    <t>071004</t>
  </si>
  <si>
    <t>Hasi sebészeti készülékek</t>
  </si>
  <si>
    <t>071005</t>
  </si>
  <si>
    <t>Szülészeti és nőgyógyászati készülékek</t>
  </si>
  <si>
    <t>071006</t>
  </si>
  <si>
    <t>Urológiai készülékek</t>
  </si>
  <si>
    <t>071007</t>
  </si>
  <si>
    <t>Kardiovaszkuláris sebészeti készülékek</t>
  </si>
  <si>
    <t>071008</t>
  </si>
  <si>
    <t>Mellkassebészeti készülékek</t>
  </si>
  <si>
    <t>071009</t>
  </si>
  <si>
    <t>Ortopédiai készülékek</t>
  </si>
  <si>
    <t>071010</t>
  </si>
  <si>
    <t>Mikrosebészeti készülékek</t>
  </si>
  <si>
    <t>071011</t>
  </si>
  <si>
    <t>Idegsebészeti készülékek</t>
  </si>
  <si>
    <t>071012</t>
  </si>
  <si>
    <t>Mini-invazív sebészeti készülékek, újrahasználható</t>
  </si>
  <si>
    <t>071013</t>
  </si>
  <si>
    <t>Robotsebészeti készülékek, újrahasználható</t>
  </si>
  <si>
    <t>071014</t>
  </si>
  <si>
    <t>Fül-orr-gégészeti készülékek</t>
  </si>
  <si>
    <t>071015</t>
  </si>
  <si>
    <t>Fogászati és szájsebészeti készülékek</t>
  </si>
  <si>
    <t>071016</t>
  </si>
  <si>
    <t>Diagnosztikai készülékek</t>
  </si>
  <si>
    <t>071017</t>
  </si>
  <si>
    <t>Szemészeti készülékek</t>
  </si>
  <si>
    <t>071018</t>
  </si>
  <si>
    <t>Elektrosebészeti újrahasználható készülékek</t>
  </si>
  <si>
    <t>071090</t>
  </si>
  <si>
    <t>Sebészeti újrahasználható készülékek - különfélék</t>
  </si>
  <si>
    <t>0710</t>
  </si>
  <si>
    <t>Újrahasználható sebészeti készülékek</t>
  </si>
  <si>
    <t>071101</t>
  </si>
  <si>
    <t>Pamut- és szintetikus vatták</t>
  </si>
  <si>
    <t>071102</t>
  </si>
  <si>
    <t>Gézek</t>
  </si>
  <si>
    <t>071103</t>
  </si>
  <si>
    <t>Bandázsok</t>
  </si>
  <si>
    <t>071104</t>
  </si>
  <si>
    <t>Speciális kötszerek</t>
  </si>
  <si>
    <t>071105</t>
  </si>
  <si>
    <t>Orvosi tapaszok</t>
  </si>
  <si>
    <t>071190</t>
  </si>
  <si>
    <t>Gyógykezelés eszközei – különfélék</t>
  </si>
  <si>
    <t>0711</t>
  </si>
  <si>
    <t>Általános és speciális gyógyászati eszközök</t>
  </si>
  <si>
    <t>071201</t>
  </si>
  <si>
    <t>Idegrendszer eszközei</t>
  </si>
  <si>
    <t>071202</t>
  </si>
  <si>
    <t>Medulláris rendszer eszközei</t>
  </si>
  <si>
    <t>0712</t>
  </si>
  <si>
    <t>Idegrendszer és medulláris rendszer eszközei</t>
  </si>
  <si>
    <t>071301</t>
  </si>
  <si>
    <t>Arc- és fogászati protézisek</t>
  </si>
  <si>
    <t>071302</t>
  </si>
  <si>
    <t>Fül-orr-gégészeti protézisek</t>
  </si>
  <si>
    <t>071303</t>
  </si>
  <si>
    <t>Szemészeti protézisek</t>
  </si>
  <si>
    <t>071304</t>
  </si>
  <si>
    <t>Légzőszervi protézisek</t>
  </si>
  <si>
    <t>071305</t>
  </si>
  <si>
    <t>Nyelőcső- és gasztrointesztinális protézisek</t>
  </si>
  <si>
    <t>071306</t>
  </si>
  <si>
    <t>Emlőprotézisek</t>
  </si>
  <si>
    <t>071307</t>
  </si>
  <si>
    <t>Vaszkuláris és kardiológiai protézisek</t>
  </si>
  <si>
    <t>071308</t>
  </si>
  <si>
    <t>Urogenitális protézisek</t>
  </si>
  <si>
    <t>071309</t>
  </si>
  <si>
    <t>Ortopédiai protézisek és szintéziseszközök</t>
  </si>
  <si>
    <t>071390</t>
  </si>
  <si>
    <t>Beültethető protetikus eszközök – különfélék</t>
  </si>
  <si>
    <t>0713</t>
  </si>
  <si>
    <t>Beültethető protézisek és oszteoszintézis eszközök</t>
  </si>
  <si>
    <t>071401</t>
  </si>
  <si>
    <t>Fogászati eszközök</t>
  </si>
  <si>
    <t>071402</t>
  </si>
  <si>
    <t>Szemészeti eszközök</t>
  </si>
  <si>
    <t>071403</t>
  </si>
  <si>
    <t>Fül-orr-gégészeti eszközök</t>
  </si>
  <si>
    <t>0714</t>
  </si>
  <si>
    <t>Fogászati, szemészeti és fül-orr-gégészeti eszközök</t>
  </si>
  <si>
    <t>071501</t>
  </si>
  <si>
    <t>Intubációs eszközök</t>
  </si>
  <si>
    <t>071502</t>
  </si>
  <si>
    <t>Lélegeztetőkörök és katétertartók</t>
  </si>
  <si>
    <t>071503</t>
  </si>
  <si>
    <t>Respirációs maszkok és ballonok, egyszerhasználatos és újrahasználható</t>
  </si>
  <si>
    <t>071504</t>
  </si>
  <si>
    <t>Respirációs szűrők</t>
  </si>
  <si>
    <t>071505</t>
  </si>
  <si>
    <t>Respirátorok, szívó- és tágítórendszerek</t>
  </si>
  <si>
    <t>071506</t>
  </si>
  <si>
    <t>Porlasztó- és párásító-rendszerek (y0303 kategórián kívül)</t>
  </si>
  <si>
    <t>071507</t>
  </si>
  <si>
    <t>Bronchoszkópos eszközök</t>
  </si>
  <si>
    <t>071590</t>
  </si>
  <si>
    <t>Lélegeztető- és aneszteziológiai eszközök – különfélék</t>
  </si>
  <si>
    <t>0715</t>
  </si>
  <si>
    <t>Altató- és lélegeztető eszközök</t>
  </si>
  <si>
    <t>071601</t>
  </si>
  <si>
    <t>Sterilizációs csomagolóanyagok</t>
  </si>
  <si>
    <t>071690</t>
  </si>
  <si>
    <t>Sterilizációs eszközök – különfélék</t>
  </si>
  <si>
    <t>0716</t>
  </si>
  <si>
    <t>Sterilizációs eszközök</t>
  </si>
  <si>
    <t>071701</t>
  </si>
  <si>
    <t>Kesztyűk</t>
  </si>
  <si>
    <t>071702</t>
  </si>
  <si>
    <t>Műtéti lepedők és ruhák</t>
  </si>
  <si>
    <t>071703</t>
  </si>
  <si>
    <t>Védőeszközök</t>
  </si>
  <si>
    <t>071704</t>
  </si>
  <si>
    <t>Inkontencia eszközök</t>
  </si>
  <si>
    <t>0717</t>
  </si>
  <si>
    <t>Védőeszközök és inkontinencia-segédeszközök</t>
  </si>
  <si>
    <t>071801</t>
  </si>
  <si>
    <t>Urológiai katéterek</t>
  </si>
  <si>
    <t>071802</t>
  </si>
  <si>
    <t>Húgyvezeték-katéterek és -sztentek</t>
  </si>
  <si>
    <t>071803</t>
  </si>
  <si>
    <t>Húgycső-, húgyvezeték- és nefrosztóma-tágító eszközök</t>
  </si>
  <si>
    <t>071804</t>
  </si>
  <si>
    <t>Perkután húgycsődrenázshoz és nefrosztóma-katéterhez eszközök</t>
  </si>
  <si>
    <t>071805</t>
  </si>
  <si>
    <t>Urodinamikai eszközök</t>
  </si>
  <si>
    <t>071806</t>
  </si>
  <si>
    <t>Urológiai vezetődrótok</t>
  </si>
  <si>
    <t>071807</t>
  </si>
  <si>
    <t>Inkontinenciakontroll eszközei</t>
  </si>
  <si>
    <t>071808</t>
  </si>
  <si>
    <t>Nőgyógyászati eszközök</t>
  </si>
  <si>
    <t>071809</t>
  </si>
  <si>
    <t>Urogenitális endoszkópos eszközök</t>
  </si>
  <si>
    <t>071810</t>
  </si>
  <si>
    <t>Szülészeti eszközök</t>
  </si>
  <si>
    <t>071890</t>
  </si>
  <si>
    <t>Urogenitális eszközök – különfélék</t>
  </si>
  <si>
    <t>0718</t>
  </si>
  <si>
    <t>Urogenitális szervrendszerhez eszközök</t>
  </si>
  <si>
    <t>071901</t>
  </si>
  <si>
    <t>Orvosi eszközök – különfélék, egyszerhasználatos vágók</t>
  </si>
  <si>
    <t>071902</t>
  </si>
  <si>
    <t>Újszülött- és gyermekgyógyászati eszközök</t>
  </si>
  <si>
    <t>071903</t>
  </si>
  <si>
    <t>Mérőkészülékek</t>
  </si>
  <si>
    <t>071904</t>
  </si>
  <si>
    <t>Orvosi gyűjtőedények (nem IVD)</t>
  </si>
  <si>
    <t>071905</t>
  </si>
  <si>
    <t>Orvosi beavatkozáskészletek (máshová nem sorolt)</t>
  </si>
  <si>
    <t>071906</t>
  </si>
  <si>
    <t>Sokszorosító eszközök</t>
  </si>
  <si>
    <t>071907</t>
  </si>
  <si>
    <t>Orvosi eszköztisztítók, más osztályba nem soroltak</t>
  </si>
  <si>
    <t>071908</t>
  </si>
  <si>
    <t>Kórházi mozgatóberendezések</t>
  </si>
  <si>
    <t>071909</t>
  </si>
  <si>
    <t>Folyadék, gáz, orvosi/terápiás használatra</t>
  </si>
  <si>
    <t>071980</t>
  </si>
  <si>
    <t>Kórházi tartozékok (máshová nem sorolt)</t>
  </si>
  <si>
    <t>071990</t>
  </si>
  <si>
    <t>Máshová nem sorolt orvosi eszközök – különfélék</t>
  </si>
  <si>
    <t>0719</t>
  </si>
  <si>
    <t>Orvosi eszközök – különfélék</t>
  </si>
  <si>
    <t>072001</t>
  </si>
  <si>
    <t>Reagensek</t>
  </si>
  <si>
    <t>072002</t>
  </si>
  <si>
    <t>IVD eszközök</t>
  </si>
  <si>
    <t>072005</t>
  </si>
  <si>
    <t>IVD eszközök, általános felhasználású</t>
  </si>
  <si>
    <t>0720</t>
  </si>
  <si>
    <t>In vitro diagnosztikai eszközök (IVD)</t>
  </si>
  <si>
    <t>072103</t>
  </si>
  <si>
    <t>Segédeszközök fogyatékkal élőknek, terápiás és tréning</t>
  </si>
  <si>
    <t>072106</t>
  </si>
  <si>
    <t>Külső pótló-védő eszközök</t>
  </si>
  <si>
    <t>072109</t>
  </si>
  <si>
    <t>Öngondoskodás és védelem eszközei</t>
  </si>
  <si>
    <t>072112</t>
  </si>
  <si>
    <t>Önálló mozgáshoz eszközök</t>
  </si>
  <si>
    <t>072115</t>
  </si>
  <si>
    <t>Otthoni segédeszközök</t>
  </si>
  <si>
    <t>072118</t>
  </si>
  <si>
    <t>Bútorok és otthoni eszközök fogyatékosoknak</t>
  </si>
  <si>
    <t>072121</t>
  </si>
  <si>
    <t>Kommunikációs, informatikai és jelzőeszközök</t>
  </si>
  <si>
    <t>072124</t>
  </si>
  <si>
    <t>Tárgykezelő eszközök</t>
  </si>
  <si>
    <t>072199</t>
  </si>
  <si>
    <t>Támogató vagy technikai segédeszközök fogyatékosoknak – egyéb</t>
  </si>
  <si>
    <t>0721</t>
  </si>
  <si>
    <t>Segédeszközök fogyatékkal élőknek</t>
  </si>
  <si>
    <t>072211</t>
  </si>
  <si>
    <t>Képalkotó- és sugárterápiás eszközök</t>
  </si>
  <si>
    <t>072212</t>
  </si>
  <si>
    <t>Diagnosztikai és terápiás eszközök</t>
  </si>
  <si>
    <t>072213</t>
  </si>
  <si>
    <t>Nem specifikált fogyóeszközök diagnosztikai készülékekhez</t>
  </si>
  <si>
    <t>0722</t>
  </si>
  <si>
    <t>Orvosi berendezések és azok tartozékai, anyagai</t>
  </si>
  <si>
    <t>072301</t>
  </si>
  <si>
    <t>Higiéniai termékek, tisztítószerek</t>
  </si>
  <si>
    <t>0723</t>
  </si>
  <si>
    <t>079901</t>
  </si>
  <si>
    <t>Egyéb be nem sorolt egészségügyi termékek</t>
  </si>
  <si>
    <t>0799</t>
  </si>
  <si>
    <t>07</t>
  </si>
  <si>
    <t>Egészségügyi termékek</t>
  </si>
  <si>
    <t>080101</t>
  </si>
  <si>
    <t>Fekvőbeteg szakellátást nyújtó egészségügyi intézmények őrzés-védelmére irányuló szolgáltatás</t>
  </si>
  <si>
    <t>0801</t>
  </si>
  <si>
    <t>080201</t>
  </si>
  <si>
    <t>Fekvőbeteg szakellátást nyújtó egészségügyi intézmények részére takarítási és egyéb higiéniás szolgáltatás</t>
  </si>
  <si>
    <t>0802</t>
  </si>
  <si>
    <t>08</t>
  </si>
  <si>
    <t>Létesítménygazdálkodással kapcsolatos szolgáltatások fekvőbeteg szakellátást nyújtó egészségügyi intézmények részére</t>
  </si>
  <si>
    <t>090101</t>
  </si>
  <si>
    <t>Villamos energia</t>
  </si>
  <si>
    <t>0901</t>
  </si>
  <si>
    <t>090201</t>
  </si>
  <si>
    <t>Földgáz</t>
  </si>
  <si>
    <t>0902</t>
  </si>
  <si>
    <t>09</t>
  </si>
  <si>
    <t>Energia</t>
  </si>
  <si>
    <t>100101</t>
  </si>
  <si>
    <t>Kültéri IP kamerák</t>
  </si>
  <si>
    <t>100102</t>
  </si>
  <si>
    <t>Beltéri IP kamerák</t>
  </si>
  <si>
    <t>100103</t>
  </si>
  <si>
    <t>Kamera kiegészítők</t>
  </si>
  <si>
    <t>1001</t>
  </si>
  <si>
    <t>Kamerák és kiegészítőik</t>
  </si>
  <si>
    <t>100201</t>
  </si>
  <si>
    <t>Kültéri megvilágítás eszközei (kamerarendszerhez)</t>
  </si>
  <si>
    <t>100202</t>
  </si>
  <si>
    <t>Beltéri megvilágítás eszközei (kamerarendszerhez)</t>
  </si>
  <si>
    <t>1002</t>
  </si>
  <si>
    <t>Megvilágítás eszközei kamerarendszerekhez</t>
  </si>
  <si>
    <t>100301</t>
  </si>
  <si>
    <t>IP alapú hálózati videó rögzítő (NVR) berendezések (célhardverek)</t>
  </si>
  <si>
    <t>100302</t>
  </si>
  <si>
    <t>IP alapú hálózati videó rögzítő (NVR) berendezések (x86 szerver alapú)</t>
  </si>
  <si>
    <t>100303</t>
  </si>
  <si>
    <t>IP alapú hálózati videó rögzítő (NVR) hardver kiegészítők</t>
  </si>
  <si>
    <t>100304</t>
  </si>
  <si>
    <t>IP alapú hálózati videó rögzítő (NVR) szoftver megoldások</t>
  </si>
  <si>
    <t>1003</t>
  </si>
  <si>
    <t>IP alapú hálózati videó rögzítők (NVR-ek) és kiegészítőik</t>
  </si>
  <si>
    <t>109001</t>
  </si>
  <si>
    <t>Rendszermegvalósításhoz kapcsolódó szolgáltatások (Kamerarendszerek)</t>
  </si>
  <si>
    <t>109002</t>
  </si>
  <si>
    <t>Termék üzemeltetéséhez kapcsolódó szolgáltatások (Kamerarendszerek)</t>
  </si>
  <si>
    <t>109004</t>
  </si>
  <si>
    <t>Oktatási szolgáltatás (Kamerarendszerek)</t>
  </si>
  <si>
    <t>109005</t>
  </si>
  <si>
    <t>Termék szakértői konzultáció (Kamerarendszerek)</t>
  </si>
  <si>
    <t>109007</t>
  </si>
  <si>
    <t>Garancia kiterjesztése (Kamerarendszerek)</t>
  </si>
  <si>
    <t>109008</t>
  </si>
  <si>
    <t>Tervezési és szakértői szolgáltatások (Kamerarendszerek)</t>
  </si>
  <si>
    <t>1090</t>
  </si>
  <si>
    <t>Térfigyelő kamerarendszerekhez kapcsolódó szolgáltatások</t>
  </si>
  <si>
    <t>10</t>
  </si>
  <si>
    <t>Közbiztonsági térfigyelő kamerák és kapcsolódó szolgáltatások önként csatlakozó önkormányzatok részére</t>
  </si>
  <si>
    <t>110101</t>
  </si>
  <si>
    <t>Belföldi újság és folyóiratok</t>
  </si>
  <si>
    <t>1101</t>
  </si>
  <si>
    <t>11</t>
  </si>
  <si>
    <t>Sajtótermékek</t>
  </si>
  <si>
    <t>120101</t>
  </si>
  <si>
    <t>Járulékos közbeszerzési szolgáltatás, beleértve a felelős akkreditált közbeszerzési szaktanácsadói tevékenység ellátására irányuló szolgáltatást</t>
  </si>
  <si>
    <t>1201</t>
  </si>
  <si>
    <t>12</t>
  </si>
  <si>
    <t>130101</t>
  </si>
  <si>
    <t>FOGÁSZATI KÉSZÍTMÉNYEK</t>
  </si>
  <si>
    <t>130102</t>
  </si>
  <si>
    <t>SAVTERMELÉS ZAVARÁVAL JÁRÓ BETEGSÉGEK GYÓGYSZEREI</t>
  </si>
  <si>
    <t>130103</t>
  </si>
  <si>
    <t>FUNKCIONÁLIS GASZTROINTESZTINÁLIS BETEGSÉGEK GYÓGYSZEREI</t>
  </si>
  <si>
    <t>130104</t>
  </si>
  <si>
    <t>HÁNYÁSCSILLAPÍTÓK ÉS ÉMELYGÉS ELLENI SZEREK</t>
  </si>
  <si>
    <t>130105</t>
  </si>
  <si>
    <t>EPE- ÉS MÁJBETEGSÉGEK GYÓGYSZEREI</t>
  </si>
  <si>
    <t>130106</t>
  </si>
  <si>
    <t>HASHAJTÓK</t>
  </si>
  <si>
    <t>130107</t>
  </si>
  <si>
    <t>HASMENÉSGÁTLÓK ÉS A BÉL GYULLADÁSOS ÉS FERTŐZÉSES MEGBETEGEDÉSEINEK GYÓGYSZEREI</t>
  </si>
  <si>
    <t>130108</t>
  </si>
  <si>
    <t>ELHÍZÁS ELLENI SZEREK A DIÉTÁS KÉSZÍTMÉNYEK KIVÉTELÉVEL</t>
  </si>
  <si>
    <t>130109</t>
  </si>
  <si>
    <t>EMÉSZTÉSSEGÍTŐK (BELEÉRTVE AZ ENZIMEKET)</t>
  </si>
  <si>
    <t>130110</t>
  </si>
  <si>
    <t>CUKORBETEGSÉG KEZELÉSÉRE HASZNÁLT SZEREK</t>
  </si>
  <si>
    <t>130111</t>
  </si>
  <si>
    <t>VITAMINOK</t>
  </si>
  <si>
    <t>130112</t>
  </si>
  <si>
    <t>ÁSVÁNYI SÓK</t>
  </si>
  <si>
    <t>130113</t>
  </si>
  <si>
    <t>ROBORÁLÓSZEREK</t>
  </si>
  <si>
    <t>130114</t>
  </si>
  <si>
    <t>SZISZTÉMÁS ANABOLIKUMOK</t>
  </si>
  <si>
    <t>130115</t>
  </si>
  <si>
    <t>ÉTVÁGYJAVÍTÓK</t>
  </si>
  <si>
    <t>130116</t>
  </si>
  <si>
    <t>A TÁPCSATORNA ÉS AZ ANYAGCSERE EGYÉB GYÓGYSZEREI</t>
  </si>
  <si>
    <t>1301</t>
  </si>
  <si>
    <t>TÁPCSATORNA ÉS ANYAGCSERE</t>
  </si>
  <si>
    <t>130201</t>
  </si>
  <si>
    <t>ANTITHROMBOTIKUS SZEREK</t>
  </si>
  <si>
    <t>130202</t>
  </si>
  <si>
    <t>VÉRZÉSCSILLAPÍTÓK</t>
  </si>
  <si>
    <t>130203</t>
  </si>
  <si>
    <t>VÉRSZEGÉNYSÉG ELLENI KÉSZÍTMÉNYEK</t>
  </si>
  <si>
    <t>130205</t>
  </si>
  <si>
    <t>VÉRPÓTLÓK ÉS PERFÚZIÓS OLDATOK</t>
  </si>
  <si>
    <t>130206</t>
  </si>
  <si>
    <t>EGYÉB HEMATOLÓGIAI SZEREK</t>
  </si>
  <si>
    <t>1302</t>
  </si>
  <si>
    <t>VÉR ÉS VÉRKÉPZŐSZERVEK</t>
  </si>
  <si>
    <t>130301</t>
  </si>
  <si>
    <t>SZÍVRE HATÓ SZEREK</t>
  </si>
  <si>
    <t>130302</t>
  </si>
  <si>
    <t>VÉRNYOMÁSCSÖKKENTŐK</t>
  </si>
  <si>
    <t>130303</t>
  </si>
  <si>
    <t>DIURETIKUMOK</t>
  </si>
  <si>
    <t>130304</t>
  </si>
  <si>
    <t>PERIFÉRIÁS ÉRTÁGÍTÓK</t>
  </si>
  <si>
    <t>130305</t>
  </si>
  <si>
    <t>VAZOPROTEKTÍV SZEREK</t>
  </si>
  <si>
    <t>130307</t>
  </si>
  <si>
    <t>BÉTA-RECEPTOR-BLOKKOLÓK</t>
  </si>
  <si>
    <t>130308</t>
  </si>
  <si>
    <t>KALCIUMCSATORNA-BLOKKOLÓK</t>
  </si>
  <si>
    <t>130309</t>
  </si>
  <si>
    <t>RENIN-ANGIOTENZIN RENDSZERRE HATÓ SZEREK</t>
  </si>
  <si>
    <t>130310</t>
  </si>
  <si>
    <t>SZÉRUMLIPID-CSÖKKENTŐK</t>
  </si>
  <si>
    <t>1303</t>
  </si>
  <si>
    <t>SZÍV- ÉS ÉRRENDSZER</t>
  </si>
  <si>
    <t>130401</t>
  </si>
  <si>
    <t>FUNGICID SZEREK BŐRGYÓGYÁSZATI CÉLRA</t>
  </si>
  <si>
    <t>130402</t>
  </si>
  <si>
    <t>BŐRLÁGYÍTÓ- ÉS VÉDŐANYAGOK</t>
  </si>
  <si>
    <t>130403</t>
  </si>
  <si>
    <t>SEBEK ÉS FEKÉLYEK KEZELÉSÉRE HASZNÁLT KÉSZÍTMÉNYEK</t>
  </si>
  <si>
    <t>130404</t>
  </si>
  <si>
    <t>VISZKETÉS ELLENI SZEREK, BELEÉRTVE  ANTIHISTAMINOK, ÉRZÉSTELENÍTŐK STB.</t>
  </si>
  <si>
    <t>130405</t>
  </si>
  <si>
    <t>PSORIASIS ELLENI SZEREK</t>
  </si>
  <si>
    <t>130406</t>
  </si>
  <si>
    <t>ANTIBIOTIKUMOK ÉS KEMOTERAPEUTIKUMOK BŐRGYÓGYÁSZATI HASZNÁLATRA</t>
  </si>
  <si>
    <t>130407</t>
  </si>
  <si>
    <t>KORTIKOSZTEROIDOK, BŐRGYÓGYÁSZATI KÉSZÍTMÉNYEK</t>
  </si>
  <si>
    <t>130408</t>
  </si>
  <si>
    <t>ANTISZEPTIKUMOK ÉS FERTŐTLENÍTŐK</t>
  </si>
  <si>
    <t>130409</t>
  </si>
  <si>
    <t>GYÓGYSZERTARTALMÚ KÖTSZEREK</t>
  </si>
  <si>
    <t>130410</t>
  </si>
  <si>
    <t>AKNE ELLENI KÉSZÍTMÉNYEK</t>
  </si>
  <si>
    <t>130411</t>
  </si>
  <si>
    <t>EGYÉB BŐRGYÓGYÁSZATI KÉSZÍTMÉNYEK</t>
  </si>
  <si>
    <t>1304</t>
  </si>
  <si>
    <t>BŐRGYÓGYÁSZATI KÉSZÍTMÉNYEK</t>
  </si>
  <si>
    <t>130501</t>
  </si>
  <si>
    <t>NŐGYÓGYÁSZATI FERTŐZÉSELLENES ÉS FERTŐTLENÍTŐSZEREK</t>
  </si>
  <si>
    <t>130502</t>
  </si>
  <si>
    <t>EGYÉB NŐGYÓGYÁSZATI KÉSZÍTMÉNYEK</t>
  </si>
  <si>
    <t>130503</t>
  </si>
  <si>
    <t>NEMI HORMONOK ÉS A GENITÁLIS RENDSZER MODULÁTORAI</t>
  </si>
  <si>
    <t>130504</t>
  </si>
  <si>
    <t>UROLÓGIAI KÉSZÍTMÉNYEK</t>
  </si>
  <si>
    <t>1305</t>
  </si>
  <si>
    <t>UROGENITÁLIS RENDSZER ÉS NEMI HORMONOK</t>
  </si>
  <si>
    <t>130601</t>
  </si>
  <si>
    <t>HIPOFÍZIS- ÉS HIPOTALAMUSZHORMONOK ÉS -ANALÓGOK</t>
  </si>
  <si>
    <t>130602</t>
  </si>
  <si>
    <t>SZISZTÉMÁS KORTIKOSZTEROIDOK</t>
  </si>
  <si>
    <t>130603</t>
  </si>
  <si>
    <t>PAJZSMIRIGYRE HATÓ SZEREK</t>
  </si>
  <si>
    <t>130604</t>
  </si>
  <si>
    <t>PANCREASHORMONOK</t>
  </si>
  <si>
    <t>130605</t>
  </si>
  <si>
    <t>KALCIUM-HOMEOSZTÁZIS</t>
  </si>
  <si>
    <t>1306</t>
  </si>
  <si>
    <t>SZISZTÉMÁS HORMONKÉSZÍTMÉNYEK, A NEMI HORMONOK ÉS INZULINOK KIVÉTELÉVEL</t>
  </si>
  <si>
    <t>130701</t>
  </si>
  <si>
    <t>SZISZTÉMÁS ANTIBAKTERIÁLIS SZEREK</t>
  </si>
  <si>
    <t>130702</t>
  </si>
  <si>
    <t>SZISZTÉMÁS GOMBAELLENES SZEREK</t>
  </si>
  <si>
    <t>130704</t>
  </si>
  <si>
    <t>ANTIMYCOBACTERIALIS SZEREK</t>
  </si>
  <si>
    <t>130705</t>
  </si>
  <si>
    <t>SZISZTÉMÁS ANTIVIRÁLIS SZEREK</t>
  </si>
  <si>
    <t>130706</t>
  </si>
  <si>
    <t>IMMUNSZÉRUMOK ÉS IMMUNGLOBULINOK</t>
  </si>
  <si>
    <t>130707</t>
  </si>
  <si>
    <t>VAKCINÁK</t>
  </si>
  <si>
    <t>1307</t>
  </si>
  <si>
    <t>SZISZTÉMÁS FERTŐZÉSELLENES SZEREK</t>
  </si>
  <si>
    <t>130801</t>
  </si>
  <si>
    <t>DAGANATELLENES SZEREK</t>
  </si>
  <si>
    <t>130802</t>
  </si>
  <si>
    <t>ENDOKRIN TERÁPIA</t>
  </si>
  <si>
    <t>130803</t>
  </si>
  <si>
    <t>IMMUNSTIMULÁNSOK</t>
  </si>
  <si>
    <t>130804</t>
  </si>
  <si>
    <t>IMMUNSZUPPRESSZÍV SZEREK</t>
  </si>
  <si>
    <t>1308</t>
  </si>
  <si>
    <t>DAGANATELLENES ÉS IMMUNMODULÁNS SZEREK</t>
  </si>
  <si>
    <t>130901</t>
  </si>
  <si>
    <t>GYULLADÁSCSÖKKENTŐK ÉS REUMA ELLENI KÉSZÍTMÉNYEK</t>
  </si>
  <si>
    <t>130902</t>
  </si>
  <si>
    <t>ÍZÜLETI- ÉS IZOMFÁJDALMAK KEZELÉSÉNEK LOKÁLIS KÉSZÍTMÉNYEI</t>
  </si>
  <si>
    <t>130903</t>
  </si>
  <si>
    <t>IZOMRELAXÁNSOK</t>
  </si>
  <si>
    <t>130904</t>
  </si>
  <si>
    <t>KÖSZVÉNYELLENES KÉSZÍTMÉNYEK</t>
  </si>
  <si>
    <t>130905</t>
  </si>
  <si>
    <t>CSONTBETEGSÉGEK KEZELÉSÉNEK GYÓGYSZEREI</t>
  </si>
  <si>
    <t>130909</t>
  </si>
  <si>
    <t>VÁZ- ÉS IZOMRENDSZER BETEGSÉGEINEK EGYÉB GYÓGYSZEREI</t>
  </si>
  <si>
    <t>1309</t>
  </si>
  <si>
    <t>VÁZ- ÉS IZOMRENDSZER</t>
  </si>
  <si>
    <t>131001</t>
  </si>
  <si>
    <t>ÉRZÉSTELENÍTŐK</t>
  </si>
  <si>
    <t>131002</t>
  </si>
  <si>
    <t>FÁJDALOMCSILLAPÍTÓK</t>
  </si>
  <si>
    <t>131003</t>
  </si>
  <si>
    <t>ANTIEPILEPTIKUMOK</t>
  </si>
  <si>
    <t>131004</t>
  </si>
  <si>
    <t>PARKINSON-KÓR ELLENI SZEREK</t>
  </si>
  <si>
    <t>131005</t>
  </si>
  <si>
    <t>PSZICHOLEPTIKUMOK</t>
  </si>
  <si>
    <t>131006</t>
  </si>
  <si>
    <t>PSZICHOANALEPTIKUMOK</t>
  </si>
  <si>
    <t>131007</t>
  </si>
  <si>
    <t>AZ IDEGRENDSZER EGYÉB GYÓGYSZEREI</t>
  </si>
  <si>
    <t>1310</t>
  </si>
  <si>
    <t>IDEGRENDSZER</t>
  </si>
  <si>
    <t>131101</t>
  </si>
  <si>
    <t>PROTOZOONELLENES SZEREK</t>
  </si>
  <si>
    <t>131102</t>
  </si>
  <si>
    <t>FÉREGHAJTÓK</t>
  </si>
  <si>
    <t>131103</t>
  </si>
  <si>
    <t>EKTOPARAZITA-ELLENES SZEREK (RÜHIRTÓ-, ROVARIRTÓ- ÉS REPELLENS SZEREK)</t>
  </si>
  <si>
    <t>1311</t>
  </si>
  <si>
    <t>PARAZITAELLENES SZEREK, ROVARIRTÓK, REPELLENSEK</t>
  </si>
  <si>
    <t>131201</t>
  </si>
  <si>
    <t>NAZÁLIS KÉSZÍTMÉNYEK</t>
  </si>
  <si>
    <t>131202</t>
  </si>
  <si>
    <t>GÉGÉSZETI KÉSZÍTMÉNYEK</t>
  </si>
  <si>
    <t>131203</t>
  </si>
  <si>
    <t>OBSTRUKTÍV LÉGÚTI BETEGSÉGEK GYÓGYSZEREI</t>
  </si>
  <si>
    <t>131205</t>
  </si>
  <si>
    <t>A KÖHÖGÉS ÉS A MEGFÁZÁS GYÓGYSZEREI</t>
  </si>
  <si>
    <t>131206</t>
  </si>
  <si>
    <t>SZISZTÉMÁS ANTIHISZTAMINOK</t>
  </si>
  <si>
    <t>131207</t>
  </si>
  <si>
    <t>EGYÉB LÉGZŐRENDSZERRE HATÓ KÉSZÍTMÉNYEK</t>
  </si>
  <si>
    <t>1312</t>
  </si>
  <si>
    <t>LÉGZŐRENDSZER</t>
  </si>
  <si>
    <t>131301</t>
  </si>
  <si>
    <t>SZEMÉSZETI KÉSZÍTMÉNYEK</t>
  </si>
  <si>
    <t>131302</t>
  </si>
  <si>
    <t>FÜLÉSZETI KÉSZÍTMÉNYEK</t>
  </si>
  <si>
    <t>131303</t>
  </si>
  <si>
    <t>SZEMÉSZETI ÉS FÜLÉSZETI KÉSZÍTMÉNYEK</t>
  </si>
  <si>
    <t>1313</t>
  </si>
  <si>
    <t>ÉRZÉKSZERVEK</t>
  </si>
  <si>
    <t>131401</t>
  </si>
  <si>
    <t>ALLERGÉNEK</t>
  </si>
  <si>
    <t>131403</t>
  </si>
  <si>
    <t>ÖSSZES EGYÉB TERÁPIÁS KÉSZÍTMÉNY</t>
  </si>
  <si>
    <t>131404</t>
  </si>
  <si>
    <t>DIAGNOSZTIKUMOK</t>
  </si>
  <si>
    <t>131406</t>
  </si>
  <si>
    <t>ÁLTALÁNOS TÁPSZEREK</t>
  </si>
  <si>
    <t>131407</t>
  </si>
  <si>
    <t>ÖSSZES EGYÉB, NEM TERÁPIÁS KÉSZÍTMÉNY</t>
  </si>
  <si>
    <t>131408</t>
  </si>
  <si>
    <t>KONTRASZTANYAGOK</t>
  </si>
  <si>
    <t>131409</t>
  </si>
  <si>
    <t>DIAGNOSZTIKÁBAN ALKALMAZOTT RADIOFARMAKONOK</t>
  </si>
  <si>
    <t>131410</t>
  </si>
  <si>
    <t>TERÁPIÁS RADIOFARMAKONOK</t>
  </si>
  <si>
    <t>131420</t>
  </si>
  <si>
    <t>SEBÉSZETI KÖTSZEREK</t>
  </si>
  <si>
    <t>1314</t>
  </si>
  <si>
    <t>VEGYES</t>
  </si>
  <si>
    <t>139999</t>
  </si>
  <si>
    <t>Gyógyszerek saját hatáskörű bejelentése</t>
  </si>
  <si>
    <t>1399</t>
  </si>
  <si>
    <t>13</t>
  </si>
  <si>
    <t>Gyógyszerek</t>
  </si>
  <si>
    <t>910101</t>
  </si>
  <si>
    <t>Beszédcélú kapcsolók</t>
  </si>
  <si>
    <t>910102</t>
  </si>
  <si>
    <t>Beszédcélú kapcsolók kiegészítői</t>
  </si>
  <si>
    <t>910103</t>
  </si>
  <si>
    <t>Készülékek</t>
  </si>
  <si>
    <t>910104</t>
  </si>
  <si>
    <t>Készülékek kiegészítői</t>
  </si>
  <si>
    <t>9101</t>
  </si>
  <si>
    <t>Beszédcélú kapcsolók és készülékek</t>
  </si>
  <si>
    <t>910201</t>
  </si>
  <si>
    <t>Helyi számítógép-hálózati (LAN) eszközök</t>
  </si>
  <si>
    <t>910202</t>
  </si>
  <si>
    <t>Nagytávolságú hálózati (WAN) eszközök</t>
  </si>
  <si>
    <t>910203</t>
  </si>
  <si>
    <t>Optikai átviteli eszközök (DWDM, CWDM)</t>
  </si>
  <si>
    <t>910204</t>
  </si>
  <si>
    <t>Beszéd-átvitelt támogató IP alapú eszközök</t>
  </si>
  <si>
    <t>910205</t>
  </si>
  <si>
    <t>Vezeték nélküli (Wireless) eszközök</t>
  </si>
  <si>
    <t>910206</t>
  </si>
  <si>
    <t>Biztonsági célhardverek (IT Biztonság)</t>
  </si>
  <si>
    <t>910207</t>
  </si>
  <si>
    <t xml:space="preserve">Hálózati menedzsment megoldások </t>
  </si>
  <si>
    <t>910208</t>
  </si>
  <si>
    <t>Passzív hálózati elemek</t>
  </si>
  <si>
    <t>9102</t>
  </si>
  <si>
    <t>Aktív és passzív hálózati elemek</t>
  </si>
  <si>
    <t>910301</t>
  </si>
  <si>
    <t>Vezetékes Internet szolgáltatások</t>
  </si>
  <si>
    <t>910302</t>
  </si>
  <si>
    <t>Vezetéknélküli Internet szolgáltatások</t>
  </si>
  <si>
    <t>910303</t>
  </si>
  <si>
    <t>Szerver hoszting</t>
  </si>
  <si>
    <t>910304</t>
  </si>
  <si>
    <t>Web hoszting</t>
  </si>
  <si>
    <t>9103</t>
  </si>
  <si>
    <t>Internet szolgáltatás</t>
  </si>
  <si>
    <t>910401</t>
  </si>
  <si>
    <t>Mobil készülékek és kiegészítők</t>
  </si>
  <si>
    <t>910402</t>
  </si>
  <si>
    <t>Mobil kommunikációs szolgáltatások</t>
  </si>
  <si>
    <t>9104</t>
  </si>
  <si>
    <t>Nyílt mobil kommunikációs eszközök és szolgáltatások</t>
  </si>
  <si>
    <t>910501</t>
  </si>
  <si>
    <t>EDR rádióterminálok</t>
  </si>
  <si>
    <t>910502</t>
  </si>
  <si>
    <t>EDR rádióterminálok kiegészítői</t>
  </si>
  <si>
    <t>910503</t>
  </si>
  <si>
    <t>EDR infrastruktúra szolgáltatások</t>
  </si>
  <si>
    <t>9105</t>
  </si>
  <si>
    <t>Zártcélú mobil kommunikációs eszközök és szolgáltatások</t>
  </si>
  <si>
    <t>919001</t>
  </si>
  <si>
    <t>Termék üzembehelyezéshez kapcsolódó szolgáltatások (Kommunikáció)</t>
  </si>
  <si>
    <t>919002</t>
  </si>
  <si>
    <t>Termék üzemeltetéséhez kapcsolódó szolgáltatások (Kommunikáció)</t>
  </si>
  <si>
    <t>919003</t>
  </si>
  <si>
    <t>Biztonsági szolgáltatások (Kommunikáció)</t>
  </si>
  <si>
    <t>919004</t>
  </si>
  <si>
    <t>Oktatási szolgáltatás (Kommunikáció)</t>
  </si>
  <si>
    <t>919005</t>
  </si>
  <si>
    <t>Termék szakértői konzultáció (Kommunikáció)</t>
  </si>
  <si>
    <t>919006</t>
  </si>
  <si>
    <t>Termék bérleti szolgáltatás (Kommunikáció)</t>
  </si>
  <si>
    <t>919007</t>
  </si>
  <si>
    <t>Garancia kiterjesztése (Kommunikáció)</t>
  </si>
  <si>
    <t>919008</t>
  </si>
  <si>
    <t>Műszaki-Információtechnológiai megoldásokhoz kapcsolódó szakértői szolgáltatások (Kommunikáció)</t>
  </si>
  <si>
    <t>919009</t>
  </si>
  <si>
    <t>IT biztonsági tanácsadási szolgáltatások (Kommunikáció)</t>
  </si>
  <si>
    <t>9190</t>
  </si>
  <si>
    <t>Kommunikációs eszközökhöz kapcsolódó szolgáltatások</t>
  </si>
  <si>
    <t>91</t>
  </si>
  <si>
    <t>Kommunikációs eszközök és szolgáltatások</t>
  </si>
  <si>
    <t>920101</t>
  </si>
  <si>
    <t>Operációsrendszerek</t>
  </si>
  <si>
    <t>920102</t>
  </si>
  <si>
    <t>Irodai szoftverek</t>
  </si>
  <si>
    <t>920103</t>
  </si>
  <si>
    <t>Levelező- és internetkommunikációs rendszerek</t>
  </si>
  <si>
    <t>920104</t>
  </si>
  <si>
    <t>Tartalomkezelő  rendszerek</t>
  </si>
  <si>
    <t>920105</t>
  </si>
  <si>
    <t>Csoportmunkát támogató alkalmazások</t>
  </si>
  <si>
    <t>920106</t>
  </si>
  <si>
    <t>Portál alkalmazások</t>
  </si>
  <si>
    <t>920107</t>
  </si>
  <si>
    <t>Rendszerek együttműködését támogató szoftveralkalmazások</t>
  </si>
  <si>
    <t>920108</t>
  </si>
  <si>
    <t>Célalkalmazások</t>
  </si>
  <si>
    <t>920109</t>
  </si>
  <si>
    <t>Segédprogramok</t>
  </si>
  <si>
    <t>920110</t>
  </si>
  <si>
    <t>Fejlesztőeszközök</t>
  </si>
  <si>
    <t>920111</t>
  </si>
  <si>
    <t>Elektronikus kiadványok</t>
  </si>
  <si>
    <t>920112</t>
  </si>
  <si>
    <t>Vírusvédelmi szoftverek (IT biztonság)</t>
  </si>
  <si>
    <t>920113</t>
  </si>
  <si>
    <t>Tartalomszűrő (SCM) szoftverek (IT biztonság)</t>
  </si>
  <si>
    <t>920114</t>
  </si>
  <si>
    <t>Azonosság- és hozzáférés-menedzsment szoftverek (IT Biztonság)</t>
  </si>
  <si>
    <t>920115</t>
  </si>
  <si>
    <t>Hálózatbiztonsági szoftverek (IT Biztonság)</t>
  </si>
  <si>
    <t>920116</t>
  </si>
  <si>
    <t>Biztonság- és sérülékenység kezelési szoftverek (IT Biztonság)</t>
  </si>
  <si>
    <t>920117</t>
  </si>
  <si>
    <t>Egyéb biztonsági szoftverek (IT Biztonság)</t>
  </si>
  <si>
    <t>920118</t>
  </si>
  <si>
    <t>Elektronikus aláírás létrehozó és ellenőrző szoftverek</t>
  </si>
  <si>
    <t>9201</t>
  </si>
  <si>
    <t>Szoftver rendszerek és elemeik</t>
  </si>
  <si>
    <t>920201</t>
  </si>
  <si>
    <t>X86 kompatibilis szerverek</t>
  </si>
  <si>
    <t>920202</t>
  </si>
  <si>
    <t>Más típusú, nem x86 kompatibilis szerverek</t>
  </si>
  <si>
    <t>920203</t>
  </si>
  <si>
    <t>x86 kompatibilis munkaállomások</t>
  </si>
  <si>
    <t>920204</t>
  </si>
  <si>
    <t>Nem x86 kompatibilis munkaállomások</t>
  </si>
  <si>
    <t>920205</t>
  </si>
  <si>
    <t>Infoterminál szintű munkaállomások</t>
  </si>
  <si>
    <t>920206</t>
  </si>
  <si>
    <t>POS terminál</t>
  </si>
  <si>
    <t>920207</t>
  </si>
  <si>
    <t>Notebookok</t>
  </si>
  <si>
    <t>920208</t>
  </si>
  <si>
    <t>PDA-k</t>
  </si>
  <si>
    <t>920209</t>
  </si>
  <si>
    <t>Tábla PC-k</t>
  </si>
  <si>
    <t>920210</t>
  </si>
  <si>
    <t>Tároló rendszerek</t>
  </si>
  <si>
    <t>920211</t>
  </si>
  <si>
    <t>Szünetmentes áramforrás (UPS)</t>
  </si>
  <si>
    <t>920212</t>
  </si>
  <si>
    <t>Hardver kiegészítők</t>
  </si>
  <si>
    <t>920213</t>
  </si>
  <si>
    <t>Átalakítók, kábelek</t>
  </si>
  <si>
    <t>920214</t>
  </si>
  <si>
    <t>Átkapcsolók, jelelosztók</t>
  </si>
  <si>
    <t>920215</t>
  </si>
  <si>
    <t>Külső USB eszközök</t>
  </si>
  <si>
    <t>920216</t>
  </si>
  <si>
    <t>Kártyaolvasók</t>
  </si>
  <si>
    <t>920217</t>
  </si>
  <si>
    <t>Külső periféria házak</t>
  </si>
  <si>
    <t>920218</t>
  </si>
  <si>
    <t>Rack szekrény alkatrészek</t>
  </si>
  <si>
    <t>9202</t>
  </si>
  <si>
    <t>Hardver rendszerek és elemeik</t>
  </si>
  <si>
    <t>920401</t>
  </si>
  <si>
    <t xml:space="preserve">Monitorok </t>
  </si>
  <si>
    <t>920402</t>
  </si>
  <si>
    <t>Projektorok</t>
  </si>
  <si>
    <t>920403</t>
  </si>
  <si>
    <t>Plazma megjelenítők</t>
  </si>
  <si>
    <t>920404</t>
  </si>
  <si>
    <t>Nagyméretű LCD megjelenítők</t>
  </si>
  <si>
    <t>920405</t>
  </si>
  <si>
    <t>Vizuális megjelenítők</t>
  </si>
  <si>
    <t>920406</t>
  </si>
  <si>
    <t>Digitális vizuáltechnikai eszközök kiegészítői</t>
  </si>
  <si>
    <t>920407</t>
  </si>
  <si>
    <t>Digitális vizuáltechnikai eszközök kellékanyagai</t>
  </si>
  <si>
    <t>9204</t>
  </si>
  <si>
    <t>Digitális vizuáltechnikai eszközök</t>
  </si>
  <si>
    <t>929001</t>
  </si>
  <si>
    <t>Termék üzembehelyezéshez kapcsolódó szolgáltatások (Szoftver)</t>
  </si>
  <si>
    <t>929002</t>
  </si>
  <si>
    <t>Termék üzemeltetéséhez kapcsolódó szolgáltatások (Szoftver)</t>
  </si>
  <si>
    <t>929003</t>
  </si>
  <si>
    <t>Biztonsági szolgáltatások (Szoftver)</t>
  </si>
  <si>
    <t>929004</t>
  </si>
  <si>
    <t>Oktatási szolgáltatás (Szoftver)</t>
  </si>
  <si>
    <t>929005</t>
  </si>
  <si>
    <t>Termék szakértői konzultáció (Szoftver)</t>
  </si>
  <si>
    <t>929006</t>
  </si>
  <si>
    <t>Termék bérleti szolgáltatás (Szoftver)</t>
  </si>
  <si>
    <t>929007</t>
  </si>
  <si>
    <t>Műszaki-Információtechnológiai megoldásokhoz kapcsolódó  szakértői szolgáltatások (Szoftver)</t>
  </si>
  <si>
    <t>929008</t>
  </si>
  <si>
    <t>IT biztonsági tanácsadási szolgáltatások (Szoftver)</t>
  </si>
  <si>
    <t>929009</t>
  </si>
  <si>
    <t>Informatikai  tanácsadási szolgáltatások (Szoftver)</t>
  </si>
  <si>
    <t>929010</t>
  </si>
  <si>
    <t>Licensz migráció (Szoftver)</t>
  </si>
  <si>
    <t>9290</t>
  </si>
  <si>
    <t>Szoftverekhez kapcsolódó szolgáltatások</t>
  </si>
  <si>
    <t>929101</t>
  </si>
  <si>
    <t>Termék üzembehelyezéshez kapcsolódó szolgáltatások (Hardver)</t>
  </si>
  <si>
    <t>929102</t>
  </si>
  <si>
    <t>Termék üzemeltetéséhez kapcsolódó szolgáltatások (Hardver)</t>
  </si>
  <si>
    <t>929103</t>
  </si>
  <si>
    <t>Oktatási szolgáltatás (Hardver)</t>
  </si>
  <si>
    <t>929104</t>
  </si>
  <si>
    <t>Termék szakértői konzultáció (Hardver)</t>
  </si>
  <si>
    <t>929105</t>
  </si>
  <si>
    <t>Termék bérleti szolgáltatás (Hardver)</t>
  </si>
  <si>
    <t>929106</t>
  </si>
  <si>
    <t>Garancia kiterjesztése (Hardver)</t>
  </si>
  <si>
    <t>929107</t>
  </si>
  <si>
    <t>Eszközkölcsönzés (Hardver)</t>
  </si>
  <si>
    <t>929108</t>
  </si>
  <si>
    <t>Hardver visszavásárlás (Hardver)</t>
  </si>
  <si>
    <t>929109</t>
  </si>
  <si>
    <t>Műszaki-Információtechnológiai megoldásokhoz kapcsolódó  szakértői szolgáltatások (Hardver)</t>
  </si>
  <si>
    <t>929110</t>
  </si>
  <si>
    <t>Informatikai tanácsadási szolgáltatások (Hardver)</t>
  </si>
  <si>
    <t>9291</t>
  </si>
  <si>
    <t>Hardver rendszerekhez, kiegészítőihez kapcsolódó szolgáltatások</t>
  </si>
  <si>
    <t>929201</t>
  </si>
  <si>
    <t>Termék üzembehelyezéshez kapcsolódó szolgáltatások (Vizuáltechnika)</t>
  </si>
  <si>
    <t>929202</t>
  </si>
  <si>
    <t>Termék üzemeltetéséhez kapcsolódó szolgáltatások (Vizuáltechnika)</t>
  </si>
  <si>
    <t>929203</t>
  </si>
  <si>
    <t>Oktatási szolgáltatás (Vizuáltechnika)</t>
  </si>
  <si>
    <t>929204</t>
  </si>
  <si>
    <t>Termék szakértői konzultáció (Vizuáltechnika)</t>
  </si>
  <si>
    <t>9292</t>
  </si>
  <si>
    <t>Vizuáltechnikai eszközökhöz kapcsolódó szolgáltatások</t>
  </si>
  <si>
    <t>92</t>
  </si>
  <si>
    <t>Információtechnológiai rendszerek</t>
  </si>
  <si>
    <t>930101</t>
  </si>
  <si>
    <t>Mechanikus (impakt) nyomtatók</t>
  </si>
  <si>
    <t>930102</t>
  </si>
  <si>
    <t>Elektrosztatikus nyomtatók</t>
  </si>
  <si>
    <t>930103</t>
  </si>
  <si>
    <t>Tintasugaras nyomtatók</t>
  </si>
  <si>
    <t>930104</t>
  </si>
  <si>
    <t>Kellékanyagok (nyomtatók)</t>
  </si>
  <si>
    <t>930105</t>
  </si>
  <si>
    <t>Kiegészítők és akatrészek</t>
  </si>
  <si>
    <t>9301</t>
  </si>
  <si>
    <t xml:space="preserve">Nyomtatók </t>
  </si>
  <si>
    <t>930201</t>
  </si>
  <si>
    <t>Fénymásolók</t>
  </si>
  <si>
    <t>930202</t>
  </si>
  <si>
    <t>Digitális sokszorosító berendezések</t>
  </si>
  <si>
    <t>930203</t>
  </si>
  <si>
    <t>Kellékanyagok (Másolók és sokszorosítók)</t>
  </si>
  <si>
    <t>930204</t>
  </si>
  <si>
    <t>Alkatrészek, kellékek (Másolók és sokszorosítók)</t>
  </si>
  <si>
    <t>9302</t>
  </si>
  <si>
    <t>Másolók és sokszorosítók</t>
  </si>
  <si>
    <t>930301</t>
  </si>
  <si>
    <t>Hőpapíros faxok</t>
  </si>
  <si>
    <t>930302</t>
  </si>
  <si>
    <t>Hőtranszferes normál papíros faxok</t>
  </si>
  <si>
    <t>930303</t>
  </si>
  <si>
    <t>Elektrosztatikus (lézer, LED, stb.)  faxok</t>
  </si>
  <si>
    <t>930304</t>
  </si>
  <si>
    <t>Tintasugaras faxok</t>
  </si>
  <si>
    <t>930305</t>
  </si>
  <si>
    <t>Kellékanyagok (Faxok)</t>
  </si>
  <si>
    <t>930306</t>
  </si>
  <si>
    <t>Alkatrészek, kellékek (Faxok)</t>
  </si>
  <si>
    <t>9303</t>
  </si>
  <si>
    <t>Faxok</t>
  </si>
  <si>
    <t>930401</t>
  </si>
  <si>
    <t xml:space="preserve">II titkossági fokozatú iratmegsemmisítő gépek </t>
  </si>
  <si>
    <t>930402</t>
  </si>
  <si>
    <t>IIIA titkossági fokozatú iratmegsemmisítő gépek</t>
  </si>
  <si>
    <t>930403</t>
  </si>
  <si>
    <t>IIIB titkossági fokozatú iratmegsemmisítő gépek</t>
  </si>
  <si>
    <t>930404</t>
  </si>
  <si>
    <t>IV titkossági fokozatú iratmegsemmisítő gépek</t>
  </si>
  <si>
    <t>930405</t>
  </si>
  <si>
    <t>V titkossági fokozatú iratmegsemmisítő gépek</t>
  </si>
  <si>
    <t>930406</t>
  </si>
  <si>
    <t>Alkatrészek, kellékek (Iratmegsemmisítő gépek)</t>
  </si>
  <si>
    <t>9304</t>
  </si>
  <si>
    <t>Iratmegsemmisítő gépek</t>
  </si>
  <si>
    <t>930501</t>
  </si>
  <si>
    <t>Digitális fényképezőgépek</t>
  </si>
  <si>
    <t>9305</t>
  </si>
  <si>
    <t>930601</t>
  </si>
  <si>
    <t>Szkennerek</t>
  </si>
  <si>
    <t>9306</t>
  </si>
  <si>
    <t>939001</t>
  </si>
  <si>
    <t>Termék üzembehelyezéshez kapcsolódó szolgáltatások (Irodatechnika)</t>
  </si>
  <si>
    <t>939002</t>
  </si>
  <si>
    <t>Termék üzemeltetéséhez kapcsolódó szolgáltatások (Irodatechnika)</t>
  </si>
  <si>
    <t>939003</t>
  </si>
  <si>
    <t>Termék szakértői konzultáció (Irodatechnika)</t>
  </si>
  <si>
    <t>939004</t>
  </si>
  <si>
    <t>Termék bérleti szolgáltatás (Irodatechnika)</t>
  </si>
  <si>
    <t>939005</t>
  </si>
  <si>
    <t>Garancia kiterjesztése (Irodatechnika)</t>
  </si>
  <si>
    <t>939006</t>
  </si>
  <si>
    <t>Műszaki-Információtechnológiai megoldásokhoz kapcsolódó  szakértői szolgáltatások (Irodatechnika)</t>
  </si>
  <si>
    <t>939007</t>
  </si>
  <si>
    <t>Informatikai  tanácsadási szolgáltatások (Irodatechnika)</t>
  </si>
  <si>
    <t>939008</t>
  </si>
  <si>
    <t>Működési tanácsadás (Irodatechnika)</t>
  </si>
  <si>
    <t>9390</t>
  </si>
  <si>
    <t>Irodatechnikai termékekhez kapcsolódó szolgáltatások</t>
  </si>
  <si>
    <t>93</t>
  </si>
  <si>
    <t>Irodatechnikai berendezések</t>
  </si>
  <si>
    <t>940101</t>
  </si>
  <si>
    <t>Irodai, íróasztalok, munkaasztalok</t>
  </si>
  <si>
    <t>940102</t>
  </si>
  <si>
    <t>Irodai, általános használatú asztalok</t>
  </si>
  <si>
    <t>940103</t>
  </si>
  <si>
    <t>Irodai, kiegészítő funkciójú asztalok</t>
  </si>
  <si>
    <t>940104</t>
  </si>
  <si>
    <t>Irodai asztal-kiegészítők</t>
  </si>
  <si>
    <t>9401</t>
  </si>
  <si>
    <t>940201</t>
  </si>
  <si>
    <t>Irodai állószekrények</t>
  </si>
  <si>
    <t>940202</t>
  </si>
  <si>
    <t>Irodai függeszthető szekrények</t>
  </si>
  <si>
    <t>940203</t>
  </si>
  <si>
    <t>Irodai térhatároló elemek</t>
  </si>
  <si>
    <t>940204</t>
  </si>
  <si>
    <t>Irodai egyéb tárolóbútorok</t>
  </si>
  <si>
    <t>9402</t>
  </si>
  <si>
    <t>940301</t>
  </si>
  <si>
    <t>Irodaszékek</t>
  </si>
  <si>
    <t>940302</t>
  </si>
  <si>
    <t>Irodai fotelek</t>
  </si>
  <si>
    <t>940303</t>
  </si>
  <si>
    <t>Irodai kanapék</t>
  </si>
  <si>
    <t>940304</t>
  </si>
  <si>
    <t>Irodai ülőgarnitúra sarokelem</t>
  </si>
  <si>
    <t>940305</t>
  </si>
  <si>
    <t>Irodai egyéb ülőbútorok</t>
  </si>
  <si>
    <t>9403</t>
  </si>
  <si>
    <t>940401</t>
  </si>
  <si>
    <t>9404</t>
  </si>
  <si>
    <t>949001</t>
  </si>
  <si>
    <t>Termék üzembehelyezéshez kapcsolódó szolgáltatások (Irodabútor)</t>
  </si>
  <si>
    <t>949002</t>
  </si>
  <si>
    <t>Termék üzemeltetéséhez kapcsolódó szolgáltatások (Irodabútor)</t>
  </si>
  <si>
    <t>949003</t>
  </si>
  <si>
    <t>Garancia kiterjesztése (Irodabútor)</t>
  </si>
  <si>
    <t>9490</t>
  </si>
  <si>
    <t>Irodabútorokhoz kapcsolódó szolgáltatások</t>
  </si>
  <si>
    <t>94</t>
  </si>
  <si>
    <t>2020 május 1-je előtti 04-es besoroló (hatályon kívül)</t>
  </si>
  <si>
    <t>970101</t>
  </si>
  <si>
    <t>Egyfázisú, kézi felhasználású tisztító hatású fertőtlenítő szerek</t>
  </si>
  <si>
    <t>9701</t>
  </si>
  <si>
    <t>Tisztító hatású eszköz- és felületfertőtlenítő szerek</t>
  </si>
  <si>
    <t>970201</t>
  </si>
  <si>
    <t>Kötésrögzítő pólyák</t>
  </si>
  <si>
    <t>970202</t>
  </si>
  <si>
    <t>Csőháló kötszerek</t>
  </si>
  <si>
    <t>970203</t>
  </si>
  <si>
    <t>Ragtapaszok</t>
  </si>
  <si>
    <t>9702</t>
  </si>
  <si>
    <t>Kötésrögzítő kötszerek</t>
  </si>
  <si>
    <t>970301</t>
  </si>
  <si>
    <t>Műtéti kötszerek</t>
  </si>
  <si>
    <t>970302</t>
  </si>
  <si>
    <t>Műtéti izoláló szettek</t>
  </si>
  <si>
    <t>9703</t>
  </si>
  <si>
    <t>Műtéti kötszerek, műtéti izoláló szettek</t>
  </si>
  <si>
    <t>970401</t>
  </si>
  <si>
    <t>Nem steril primer sebfedők</t>
  </si>
  <si>
    <t>970402</t>
  </si>
  <si>
    <t>Steril primer sebfedők</t>
  </si>
  <si>
    <t>9704</t>
  </si>
  <si>
    <t>Primer sebfedők</t>
  </si>
  <si>
    <t>970501</t>
  </si>
  <si>
    <t>Orvosi sebészeti kesztyűk (Steril)</t>
  </si>
  <si>
    <t>970502</t>
  </si>
  <si>
    <t>Orvosi vizsgálókesztyűk</t>
  </si>
  <si>
    <t>9705</t>
  </si>
  <si>
    <t>Orvosi kesztyűk</t>
  </si>
  <si>
    <t>970601</t>
  </si>
  <si>
    <t>Műtéti ruházat</t>
  </si>
  <si>
    <t>9706</t>
  </si>
  <si>
    <t>970701</t>
  </si>
  <si>
    <t>Standard infúziós szerelékek</t>
  </si>
  <si>
    <t>970702</t>
  </si>
  <si>
    <t>Standard transzfúziós szerelékek</t>
  </si>
  <si>
    <t>970703</t>
  </si>
  <si>
    <t>Kiegészítő termékek</t>
  </si>
  <si>
    <t>9707</t>
  </si>
  <si>
    <t>Infúziós és transzfúziós szerelékek</t>
  </si>
  <si>
    <t>970801</t>
  </si>
  <si>
    <t>Intravénás kanülök (rögzítő szárnnyal) injekciós porttal</t>
  </si>
  <si>
    <t>970802</t>
  </si>
  <si>
    <t>Intravénás kanülök (rögzítő szárnnyal) injekciós port nélkül</t>
  </si>
  <si>
    <t>970803</t>
  </si>
  <si>
    <t>9708</t>
  </si>
  <si>
    <t>Intravénás kanülők</t>
  </si>
  <si>
    <t>970901</t>
  </si>
  <si>
    <t>Műtéti leszívó rendszerek</t>
  </si>
  <si>
    <t>9709</t>
  </si>
  <si>
    <t>971001</t>
  </si>
  <si>
    <t>Egyszerhasználatos fecskendők 2 részes általános célra</t>
  </si>
  <si>
    <t>971002</t>
  </si>
  <si>
    <t>Egyszerhasználatos fecskendők 2 részes  speciális célra</t>
  </si>
  <si>
    <t>971003</t>
  </si>
  <si>
    <t>Egyszerhasználatos fecskendők 3 részes általános célra</t>
  </si>
  <si>
    <t>971004</t>
  </si>
  <si>
    <t>Egyszerhasználatos fecskendők 3 részes  speciális célra</t>
  </si>
  <si>
    <t>9710</t>
  </si>
  <si>
    <t>Egyszerhasználatos fecskendők</t>
  </si>
  <si>
    <t>971101</t>
  </si>
  <si>
    <t>Egyszerhasználatos injekciós tűk általános célra</t>
  </si>
  <si>
    <t>971102</t>
  </si>
  <si>
    <t>Egyszerhasználatos injekciós tűk fogászati célra</t>
  </si>
  <si>
    <t>971103</t>
  </si>
  <si>
    <t>Gyógyszerkivételre alkalmas tüskék</t>
  </si>
  <si>
    <t>9711</t>
  </si>
  <si>
    <t>Egyszerhasználatos injekciós tűk</t>
  </si>
  <si>
    <t>971201</t>
  </si>
  <si>
    <t>Vérvételi csövek</t>
  </si>
  <si>
    <t>971202</t>
  </si>
  <si>
    <t>Kapilláris vérvételi csövek</t>
  </si>
  <si>
    <t>971203</t>
  </si>
  <si>
    <t>Vizeletvizsgálati csövek</t>
  </si>
  <si>
    <t>971204</t>
  </si>
  <si>
    <t>9712</t>
  </si>
  <si>
    <t>Zárt vérvételi rendszerek eszközei</t>
  </si>
  <si>
    <t>971301</t>
  </si>
  <si>
    <t>9713</t>
  </si>
  <si>
    <t>971401</t>
  </si>
  <si>
    <t>Orvosi gipsztermékek</t>
  </si>
  <si>
    <t>9714</t>
  </si>
  <si>
    <t>971501</t>
  </si>
  <si>
    <t>Egyéb, gyógyszernek nem minősülő orvostechnikai fogyóeszközök</t>
  </si>
  <si>
    <t>9715</t>
  </si>
  <si>
    <t>971601</t>
  </si>
  <si>
    <t>Orvostechnikai fogyóeszközökhöz kapcsolódó szolgáltatások</t>
  </si>
  <si>
    <t>9716</t>
  </si>
  <si>
    <t>97</t>
  </si>
  <si>
    <t>2021 március 17 előtti 07-es besoroló (hatályon kívül)</t>
  </si>
  <si>
    <t>990101</t>
  </si>
  <si>
    <t>Egyéb - be nem sorolt</t>
  </si>
  <si>
    <t>9901</t>
  </si>
  <si>
    <t>99</t>
  </si>
  <si>
    <t>Egyéb - be nem sorolt termékek</t>
  </si>
  <si>
    <t>Kód</t>
  </si>
  <si>
    <t>Megnevezés</t>
  </si>
  <si>
    <t>A közbeszerzés tervezett bruttó értéke az adott kategóriában és időszakban (Forint)</t>
  </si>
  <si>
    <t>2023.01.01. - 2023.03.31.</t>
  </si>
  <si>
    <t>2023.04.01. - 2023.06.30.</t>
  </si>
  <si>
    <t>2023.07.01. - 2023.09.30.</t>
  </si>
  <si>
    <t>2023.10.01. - 2023.12.31.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</si>
</sst>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30"/>
      </patternFill>
    </fill>
    <fill>
      <patternFill patternType="solid">
        <fgColor indexed="44"/>
      </patternFill>
    </fill>
    <fill>
      <patternFill patternType="none">
        <bgColor indexed="64"/>
      </patternFill>
    </fill>
    <fill>
      <patternFill patternType="solid">
        <fgColor indexed="8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3" fillId="0" borderId="1" xfId="0" applyNumberFormat="1" applyFont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3" fontId="0" fillId="0" borderId="1" xfId="0" applyNumberFormat="1" applyBorder="1" applyProtection="1">
      <protection locked="0"/>
    </xf>
    <xf numFmtId="0" fontId="4" fillId="5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0" fillId="4" borderId="4" xfId="0" applyNumberFormat="1" applyFont="1" applyFill="1" applyBorder="1" applyAlignment="1"/>
    <xf numFmtId="0" fontId="0" fillId="4" borderId="5" xfId="0" applyNumberFormat="1" applyFont="1" applyFill="1" applyBorder="1" applyAlignment="1"/>
    <xf numFmtId="0" fontId="4" fillId="5" borderId="0" xfId="0" applyFont="1" applyFill="1" applyAlignment="1">
      <alignment horizontal="center" vertical="center"/>
    </xf>
    <xf numFmtId="0" fontId="0" fillId="4" borderId="6" xfId="0" applyNumberFormat="1" applyFont="1" applyFill="1" applyBorder="1" applyAlignment="1"/>
    <xf numFmtId="0" fontId="0" fillId="4" borderId="7" xfId="0" applyNumberFormat="1" applyFont="1" applyFill="1" applyBorder="1" applyAlignment="1"/>
    <xf numFmtId="0" fontId="0" fillId="4" borderId="3" xfId="0" applyNumberFormat="1" applyFont="1" applyFill="1" applyBorder="1" applyAlignment="1"/>
    <xf numFmtId="0" fontId="0" fillId="4" borderId="2" xfId="0" applyNumberFormat="1" applyFont="1" applyFill="1" applyBorder="1" applyAlignment="1"/>
    <xf numFmtId="0" fontId="0" fillId="4" borderId="8" xfId="0" applyNumberFormat="1" applyFont="1" applyFill="1" applyBorder="1" applyAlignment="1"/>
    <xf numFmtId="0" fontId="0" fillId="4" borderId="9" xfId="0" applyNumberFormat="1" applyFont="1" applyFill="1" applyBorder="1" applyAlignment="1"/>
    <xf numFmtId="0" fontId="0" fillId="4" borderId="10" xfId="0" applyNumberFormat="1" applyFont="1" applyFill="1" applyBorder="1" applyAlignment="1"/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5"/>
  <sheetViews>
    <sheetView tabSelected="1" workbookViewId="0">
      <selection activeCell="A288" sqref="A288:A292"/>
    </sheetView>
  </sheetViews>
  <sheetFormatPr defaultRowHeight="14.5" x14ac:dyDescent="0.35"/>
  <cols>
    <col min="1" max="1" width="3.7265625" bestFit="1" customWidth="1"/>
    <col min="2" max="2" width="6.26953125" bestFit="1" customWidth="1"/>
    <col min="3" max="3" width="8" bestFit="1" customWidth="1"/>
    <col min="4" max="4" width="70.08984375" customWidth="1"/>
    <col min="5" max="8" width="27.81640625" bestFit="1" customWidth="1"/>
  </cols>
  <sheetData>
    <row r="1" spans="1:8" x14ac:dyDescent="0.35">
      <c r="A1" s="11" t="s">
        <v>1277</v>
      </c>
      <c r="B1" s="12"/>
      <c r="C1" s="13"/>
      <c r="D1" s="11" t="s">
        <v>1278</v>
      </c>
      <c r="E1" s="11" t="s">
        <v>1279</v>
      </c>
      <c r="F1" s="17"/>
      <c r="G1" s="17"/>
      <c r="H1" s="18"/>
    </row>
    <row r="2" spans="1:8" x14ac:dyDescent="0.35">
      <c r="A2" s="14"/>
      <c r="B2" s="15"/>
      <c r="C2" s="16"/>
      <c r="D2" s="10"/>
      <c r="E2" s="5" t="s">
        <v>1280</v>
      </c>
      <c r="F2" s="5" t="s">
        <v>1281</v>
      </c>
      <c r="G2" s="5" t="s">
        <v>1282</v>
      </c>
      <c r="H2" s="5" t="s">
        <v>1283</v>
      </c>
    </row>
    <row r="3" spans="1:8" x14ac:dyDescent="0.35">
      <c r="A3" s="8" t="s">
        <v>68</v>
      </c>
      <c r="B3" s="2" t="s">
        <v>0</v>
      </c>
      <c r="C3" s="2" t="s">
        <v>0</v>
      </c>
      <c r="D3" s="2" t="s">
        <v>69</v>
      </c>
      <c r="E3" s="2">
        <f>E4+E10+E19+E28+E34</f>
        <v>0</v>
      </c>
      <c r="F3" s="2">
        <f>F4+F10+F19+F28+F34</f>
        <v>0</v>
      </c>
      <c r="G3" s="2">
        <f>G4+G10+G19+G28+G34</f>
        <v>0</v>
      </c>
      <c r="H3" s="2">
        <f>H4+H10+H19+H28+H34</f>
        <v>0</v>
      </c>
    </row>
    <row r="4" spans="1:8" x14ac:dyDescent="0.35">
      <c r="A4" s="9"/>
      <c r="B4" s="6" t="s">
        <v>11</v>
      </c>
      <c r="C4" s="3" t="s">
        <v>0</v>
      </c>
      <c r="D4" s="3" t="s">
        <v>12</v>
      </c>
      <c r="E4" s="3">
        <f>E5+E6+E7+E8+E9</f>
        <v>0</v>
      </c>
      <c r="F4" s="3">
        <f>F5+F6+F7+F8+F9</f>
        <v>0</v>
      </c>
      <c r="G4" s="3">
        <f>G5+G6+G7+G8+G9</f>
        <v>0</v>
      </c>
      <c r="H4" s="3">
        <f>H5+H6+H7+H8+H9</f>
        <v>0</v>
      </c>
    </row>
    <row r="5" spans="1:8" x14ac:dyDescent="0.35">
      <c r="A5" s="9"/>
      <c r="B5" s="7"/>
      <c r="C5" s="1" t="s">
        <v>1</v>
      </c>
      <c r="D5" s="1" t="s">
        <v>2</v>
      </c>
      <c r="E5" s="4"/>
      <c r="F5" s="4"/>
      <c r="G5" s="4"/>
      <c r="H5" s="4"/>
    </row>
    <row r="6" spans="1:8" x14ac:dyDescent="0.35">
      <c r="A6" s="9"/>
      <c r="B6" s="7"/>
      <c r="C6" s="1" t="s">
        <v>3</v>
      </c>
      <c r="D6" s="1" t="s">
        <v>4</v>
      </c>
      <c r="E6" s="4"/>
      <c r="F6" s="4"/>
      <c r="G6" s="4"/>
      <c r="H6" s="4"/>
    </row>
    <row r="7" spans="1:8" x14ac:dyDescent="0.35">
      <c r="A7" s="9"/>
      <c r="B7" s="7"/>
      <c r="C7" s="1" t="s">
        <v>5</v>
      </c>
      <c r="D7" s="1" t="s">
        <v>6</v>
      </c>
      <c r="E7" s="4"/>
      <c r="F7" s="4"/>
      <c r="G7" s="4"/>
      <c r="H7" s="4"/>
    </row>
    <row r="8" spans="1:8" x14ac:dyDescent="0.35">
      <c r="A8" s="9"/>
      <c r="B8" s="7"/>
      <c r="C8" s="1" t="s">
        <v>7</v>
      </c>
      <c r="D8" s="1" t="s">
        <v>8</v>
      </c>
      <c r="E8" s="4"/>
      <c r="F8" s="4"/>
      <c r="G8" s="4"/>
      <c r="H8" s="4"/>
    </row>
    <row r="9" spans="1:8" x14ac:dyDescent="0.35">
      <c r="A9" s="9"/>
      <c r="B9" s="7"/>
      <c r="C9" s="1" t="s">
        <v>9</v>
      </c>
      <c r="D9" s="1" t="s">
        <v>10</v>
      </c>
      <c r="E9" s="4"/>
      <c r="F9" s="4"/>
      <c r="G9" s="4"/>
      <c r="H9" s="4"/>
    </row>
    <row r="10" spans="1:8" x14ac:dyDescent="0.35">
      <c r="A10" s="9"/>
      <c r="B10" s="6" t="s">
        <v>29</v>
      </c>
      <c r="C10" s="3" t="s">
        <v>0</v>
      </c>
      <c r="D10" s="3" t="s">
        <v>30</v>
      </c>
      <c r="E10" s="3">
        <f>E11+E12+E13+E14+E15+E16+E17+E18</f>
        <v>0</v>
      </c>
      <c r="F10" s="3">
        <f>F11+F12+F13+F14+F15+F16+F17+F18</f>
        <v>0</v>
      </c>
      <c r="G10" s="3">
        <f>G11+G12+G13+G14+G15+G16+G17+G18</f>
        <v>0</v>
      </c>
      <c r="H10" s="3">
        <f>H11+H12+H13+H14+H15+H16+H17+H18</f>
        <v>0</v>
      </c>
    </row>
    <row r="11" spans="1:8" x14ac:dyDescent="0.35">
      <c r="A11" s="9"/>
      <c r="B11" s="7"/>
      <c r="C11" s="1" t="s">
        <v>13</v>
      </c>
      <c r="D11" s="1" t="s">
        <v>14</v>
      </c>
      <c r="E11" s="4"/>
      <c r="F11" s="4"/>
      <c r="G11" s="4"/>
      <c r="H11" s="4"/>
    </row>
    <row r="12" spans="1:8" x14ac:dyDescent="0.35">
      <c r="A12" s="9"/>
      <c r="B12" s="7"/>
      <c r="C12" s="1" t="s">
        <v>15</v>
      </c>
      <c r="D12" s="1" t="s">
        <v>16</v>
      </c>
      <c r="E12" s="4"/>
      <c r="F12" s="4"/>
      <c r="G12" s="4"/>
      <c r="H12" s="4"/>
    </row>
    <row r="13" spans="1:8" x14ac:dyDescent="0.35">
      <c r="A13" s="9"/>
      <c r="B13" s="7"/>
      <c r="C13" s="1" t="s">
        <v>17</v>
      </c>
      <c r="D13" s="1" t="s">
        <v>18</v>
      </c>
      <c r="E13" s="4"/>
      <c r="F13" s="4"/>
      <c r="G13" s="4"/>
      <c r="H13" s="4"/>
    </row>
    <row r="14" spans="1:8" x14ac:dyDescent="0.35">
      <c r="A14" s="9"/>
      <c r="B14" s="7"/>
      <c r="C14" s="1" t="s">
        <v>19</v>
      </c>
      <c r="D14" s="1" t="s">
        <v>20</v>
      </c>
      <c r="E14" s="4"/>
      <c r="F14" s="4"/>
      <c r="G14" s="4"/>
      <c r="H14" s="4"/>
    </row>
    <row r="15" spans="1:8" x14ac:dyDescent="0.35">
      <c r="A15" s="9"/>
      <c r="B15" s="7"/>
      <c r="C15" s="1" t="s">
        <v>21</v>
      </c>
      <c r="D15" s="1" t="s">
        <v>22</v>
      </c>
      <c r="E15" s="4"/>
      <c r="F15" s="4"/>
      <c r="G15" s="4"/>
      <c r="H15" s="4"/>
    </row>
    <row r="16" spans="1:8" x14ac:dyDescent="0.35">
      <c r="A16" s="9"/>
      <c r="B16" s="7"/>
      <c r="C16" s="1" t="s">
        <v>23</v>
      </c>
      <c r="D16" s="1" t="s">
        <v>24</v>
      </c>
      <c r="E16" s="4"/>
      <c r="F16" s="4"/>
      <c r="G16" s="4"/>
      <c r="H16" s="4"/>
    </row>
    <row r="17" spans="1:8" x14ac:dyDescent="0.35">
      <c r="A17" s="9"/>
      <c r="B17" s="7"/>
      <c r="C17" s="1" t="s">
        <v>25</v>
      </c>
      <c r="D17" s="1" t="s">
        <v>26</v>
      </c>
      <c r="E17" s="4"/>
      <c r="F17" s="4"/>
      <c r="G17" s="4"/>
      <c r="H17" s="4"/>
    </row>
    <row r="18" spans="1:8" x14ac:dyDescent="0.35">
      <c r="A18" s="9"/>
      <c r="B18" s="7"/>
      <c r="C18" s="1" t="s">
        <v>27</v>
      </c>
      <c r="D18" s="1" t="s">
        <v>28</v>
      </c>
      <c r="E18" s="4"/>
      <c r="F18" s="4"/>
      <c r="G18" s="4"/>
      <c r="H18" s="4"/>
    </row>
    <row r="19" spans="1:8" x14ac:dyDescent="0.35">
      <c r="A19" s="9"/>
      <c r="B19" s="6" t="s">
        <v>47</v>
      </c>
      <c r="C19" s="3" t="s">
        <v>0</v>
      </c>
      <c r="D19" s="3" t="s">
        <v>48</v>
      </c>
      <c r="E19" s="3">
        <f>E20+E21+E22+E23+E24+E25+E26+E27</f>
        <v>0</v>
      </c>
      <c r="F19" s="3">
        <f>F20+F21+F22+F23+F24+F25+F26+F27</f>
        <v>0</v>
      </c>
      <c r="G19" s="3">
        <f>G20+G21+G22+G23+G24+G25+G26+G27</f>
        <v>0</v>
      </c>
      <c r="H19" s="3">
        <f>H20+H21+H22+H23+H24+H25+H26+H27</f>
        <v>0</v>
      </c>
    </row>
    <row r="20" spans="1:8" x14ac:dyDescent="0.35">
      <c r="A20" s="9"/>
      <c r="B20" s="7"/>
      <c r="C20" s="1" t="s">
        <v>31</v>
      </c>
      <c r="D20" s="1" t="s">
        <v>32</v>
      </c>
      <c r="E20" s="4"/>
      <c r="F20" s="4"/>
      <c r="G20" s="4"/>
      <c r="H20" s="4"/>
    </row>
    <row r="21" spans="1:8" x14ac:dyDescent="0.35">
      <c r="A21" s="9"/>
      <c r="B21" s="7"/>
      <c r="C21" s="1" t="s">
        <v>33</v>
      </c>
      <c r="D21" s="1" t="s">
        <v>34</v>
      </c>
      <c r="E21" s="4"/>
      <c r="F21" s="4"/>
      <c r="G21" s="4"/>
      <c r="H21" s="4"/>
    </row>
    <row r="22" spans="1:8" x14ac:dyDescent="0.35">
      <c r="A22" s="9"/>
      <c r="B22" s="7"/>
      <c r="C22" s="1" t="s">
        <v>35</v>
      </c>
      <c r="D22" s="1" t="s">
        <v>36</v>
      </c>
      <c r="E22" s="4"/>
      <c r="F22" s="4"/>
      <c r="G22" s="4"/>
      <c r="H22" s="4"/>
    </row>
    <row r="23" spans="1:8" x14ac:dyDescent="0.35">
      <c r="A23" s="9"/>
      <c r="B23" s="7"/>
      <c r="C23" s="1" t="s">
        <v>37</v>
      </c>
      <c r="D23" s="1" t="s">
        <v>38</v>
      </c>
      <c r="E23" s="4"/>
      <c r="F23" s="4"/>
      <c r="G23" s="4"/>
      <c r="H23" s="4"/>
    </row>
    <row r="24" spans="1:8" x14ac:dyDescent="0.35">
      <c r="A24" s="9"/>
      <c r="B24" s="7"/>
      <c r="C24" s="1" t="s">
        <v>39</v>
      </c>
      <c r="D24" s="1" t="s">
        <v>40</v>
      </c>
      <c r="E24" s="4"/>
      <c r="F24" s="4"/>
      <c r="G24" s="4"/>
      <c r="H24" s="4"/>
    </row>
    <row r="25" spans="1:8" x14ac:dyDescent="0.35">
      <c r="A25" s="9"/>
      <c r="B25" s="7"/>
      <c r="C25" s="1" t="s">
        <v>41</v>
      </c>
      <c r="D25" s="1" t="s">
        <v>42</v>
      </c>
      <c r="E25" s="4"/>
      <c r="F25" s="4"/>
      <c r="G25" s="4"/>
      <c r="H25" s="4"/>
    </row>
    <row r="26" spans="1:8" x14ac:dyDescent="0.35">
      <c r="A26" s="9"/>
      <c r="B26" s="7"/>
      <c r="C26" s="1" t="s">
        <v>43</v>
      </c>
      <c r="D26" s="1" t="s">
        <v>44</v>
      </c>
      <c r="E26" s="4"/>
      <c r="F26" s="4"/>
      <c r="G26" s="4"/>
      <c r="H26" s="4"/>
    </row>
    <row r="27" spans="1:8" x14ac:dyDescent="0.35">
      <c r="A27" s="9"/>
      <c r="B27" s="7"/>
      <c r="C27" s="1" t="s">
        <v>45</v>
      </c>
      <c r="D27" s="1" t="s">
        <v>46</v>
      </c>
      <c r="E27" s="4"/>
      <c r="F27" s="4"/>
      <c r="G27" s="4"/>
      <c r="H27" s="4"/>
    </row>
    <row r="28" spans="1:8" x14ac:dyDescent="0.35">
      <c r="A28" s="9"/>
      <c r="B28" s="6" t="s">
        <v>59</v>
      </c>
      <c r="C28" s="3" t="s">
        <v>0</v>
      </c>
      <c r="D28" s="3" t="s">
        <v>60</v>
      </c>
      <c r="E28" s="3">
        <f>E29+E30+E31+E32+E33</f>
        <v>0</v>
      </c>
      <c r="F28" s="3">
        <f>F29+F30+F31+F32+F33</f>
        <v>0</v>
      </c>
      <c r="G28" s="3">
        <f>G29+G30+G31+G32+G33</f>
        <v>0</v>
      </c>
      <c r="H28" s="3">
        <f>H29+H30+H31+H32+H33</f>
        <v>0</v>
      </c>
    </row>
    <row r="29" spans="1:8" x14ac:dyDescent="0.35">
      <c r="A29" s="9"/>
      <c r="B29" s="7"/>
      <c r="C29" s="1" t="s">
        <v>49</v>
      </c>
      <c r="D29" s="1" t="s">
        <v>50</v>
      </c>
      <c r="E29" s="4"/>
      <c r="F29" s="4"/>
      <c r="G29" s="4"/>
      <c r="H29" s="4"/>
    </row>
    <row r="30" spans="1:8" x14ac:dyDescent="0.35">
      <c r="A30" s="9"/>
      <c r="B30" s="7"/>
      <c r="C30" s="1" t="s">
        <v>51</v>
      </c>
      <c r="D30" s="1" t="s">
        <v>52</v>
      </c>
      <c r="E30" s="4"/>
      <c r="F30" s="4"/>
      <c r="G30" s="4"/>
      <c r="H30" s="4"/>
    </row>
    <row r="31" spans="1:8" x14ac:dyDescent="0.35">
      <c r="A31" s="9"/>
      <c r="B31" s="7"/>
      <c r="C31" s="1" t="s">
        <v>53</v>
      </c>
      <c r="D31" s="1" t="s">
        <v>54</v>
      </c>
      <c r="E31" s="4"/>
      <c r="F31" s="4"/>
      <c r="G31" s="4"/>
      <c r="H31" s="4"/>
    </row>
    <row r="32" spans="1:8" x14ac:dyDescent="0.35">
      <c r="A32" s="9"/>
      <c r="B32" s="7"/>
      <c r="C32" s="1" t="s">
        <v>55</v>
      </c>
      <c r="D32" s="1" t="s">
        <v>56</v>
      </c>
      <c r="E32" s="4"/>
      <c r="F32" s="4"/>
      <c r="G32" s="4"/>
      <c r="H32" s="4"/>
    </row>
    <row r="33" spans="1:8" x14ac:dyDescent="0.35">
      <c r="A33" s="9"/>
      <c r="B33" s="7"/>
      <c r="C33" s="1" t="s">
        <v>57</v>
      </c>
      <c r="D33" s="1" t="s">
        <v>58</v>
      </c>
      <c r="E33" s="4"/>
      <c r="F33" s="4"/>
      <c r="G33" s="4"/>
      <c r="H33" s="4"/>
    </row>
    <row r="34" spans="1:8" x14ac:dyDescent="0.35">
      <c r="A34" s="9"/>
      <c r="B34" s="6" t="s">
        <v>67</v>
      </c>
      <c r="C34" s="3" t="s">
        <v>0</v>
      </c>
      <c r="D34" s="3" t="s">
        <v>28</v>
      </c>
      <c r="E34" s="3">
        <f>E35+E36+E37</f>
        <v>0</v>
      </c>
      <c r="F34" s="3">
        <f>F35+F36+F37</f>
        <v>0</v>
      </c>
      <c r="G34" s="3">
        <f>G35+G36+G37</f>
        <v>0</v>
      </c>
      <c r="H34" s="3">
        <f>H35+H36+H37</f>
        <v>0</v>
      </c>
    </row>
    <row r="35" spans="1:8" x14ac:dyDescent="0.35">
      <c r="A35" s="9"/>
      <c r="B35" s="7"/>
      <c r="C35" s="1" t="s">
        <v>61</v>
      </c>
      <c r="D35" s="1" t="s">
        <v>62</v>
      </c>
      <c r="E35" s="4"/>
      <c r="F35" s="4"/>
      <c r="G35" s="4"/>
      <c r="H35" s="4"/>
    </row>
    <row r="36" spans="1:8" x14ac:dyDescent="0.35">
      <c r="A36" s="9"/>
      <c r="B36" s="7"/>
      <c r="C36" s="1" t="s">
        <v>63</v>
      </c>
      <c r="D36" s="1" t="s">
        <v>64</v>
      </c>
      <c r="E36" s="4"/>
      <c r="F36" s="4"/>
      <c r="G36" s="4"/>
      <c r="H36" s="4"/>
    </row>
    <row r="37" spans="1:8" x14ac:dyDescent="0.35">
      <c r="A37" s="10"/>
      <c r="B37" s="7"/>
      <c r="C37" s="1" t="s">
        <v>65</v>
      </c>
      <c r="D37" s="1" t="s">
        <v>66</v>
      </c>
      <c r="E37" s="4"/>
      <c r="F37" s="4"/>
      <c r="G37" s="4"/>
      <c r="H37" s="4"/>
    </row>
    <row r="38" spans="1:8" x14ac:dyDescent="0.35">
      <c r="A38" s="8" t="s">
        <v>128</v>
      </c>
      <c r="B38" s="2" t="s">
        <v>0</v>
      </c>
      <c r="C38" s="2" t="s">
        <v>0</v>
      </c>
      <c r="D38" s="2" t="s">
        <v>129</v>
      </c>
      <c r="E38" s="2">
        <f>E39+E42+E52+E56+E65</f>
        <v>185000</v>
      </c>
      <c r="F38" s="2">
        <f>F39+F42+F52+F56+F65</f>
        <v>230000</v>
      </c>
      <c r="G38" s="2">
        <f>G39+G42+G52+G56+G65</f>
        <v>180000</v>
      </c>
      <c r="H38" s="2">
        <f>H39+H42+H52+H56+H65</f>
        <v>280000</v>
      </c>
    </row>
    <row r="39" spans="1:8" x14ac:dyDescent="0.35">
      <c r="A39" s="9"/>
      <c r="B39" s="6" t="s">
        <v>74</v>
      </c>
      <c r="C39" s="3" t="s">
        <v>0</v>
      </c>
      <c r="D39" s="3" t="s">
        <v>75</v>
      </c>
      <c r="E39" s="3">
        <f>E40+E41</f>
        <v>100000</v>
      </c>
      <c r="F39" s="3">
        <f>F40+F41</f>
        <v>100000</v>
      </c>
      <c r="G39" s="3">
        <f>G40+G41</f>
        <v>100000</v>
      </c>
      <c r="H39" s="3">
        <f>H40+H41</f>
        <v>100000</v>
      </c>
    </row>
    <row r="40" spans="1:8" x14ac:dyDescent="0.35">
      <c r="A40" s="9"/>
      <c r="B40" s="7"/>
      <c r="C40" s="1" t="s">
        <v>70</v>
      </c>
      <c r="D40" s="1" t="s">
        <v>71</v>
      </c>
      <c r="E40" s="19">
        <v>100000</v>
      </c>
      <c r="F40" s="19">
        <v>100000</v>
      </c>
      <c r="G40" s="19">
        <v>100000</v>
      </c>
      <c r="H40" s="19">
        <v>100000</v>
      </c>
    </row>
    <row r="41" spans="1:8" x14ac:dyDescent="0.35">
      <c r="A41" s="9"/>
      <c r="B41" s="7"/>
      <c r="C41" s="1" t="s">
        <v>72</v>
      </c>
      <c r="D41" s="1" t="s">
        <v>73</v>
      </c>
      <c r="E41" s="4"/>
      <c r="F41" s="4"/>
      <c r="G41" s="4"/>
      <c r="H41" s="4"/>
    </row>
    <row r="42" spans="1:8" x14ac:dyDescent="0.35">
      <c r="A42" s="9"/>
      <c r="B42" s="6" t="s">
        <v>94</v>
      </c>
      <c r="C42" s="3" t="s">
        <v>0</v>
      </c>
      <c r="D42" s="3" t="s">
        <v>95</v>
      </c>
      <c r="E42" s="3">
        <f>E43+E44+E45+E46+E47+E48+E49+E50+E51</f>
        <v>50000</v>
      </c>
      <c r="F42" s="3">
        <f>F43+F44+F45+F46+F47+F48+F49+F50+F51</f>
        <v>50000</v>
      </c>
      <c r="G42" s="3">
        <f>G43+G44+G45+G46+G47+G48+G49+G50+G51</f>
        <v>50000</v>
      </c>
      <c r="H42" s="3">
        <f>H43+H44+H45+H46+H47+H48+H49+H50+H51</f>
        <v>150000</v>
      </c>
    </row>
    <row r="43" spans="1:8" x14ac:dyDescent="0.35">
      <c r="A43" s="9"/>
      <c r="B43" s="7"/>
      <c r="C43" s="1" t="s">
        <v>76</v>
      </c>
      <c r="D43" s="1" t="s">
        <v>77</v>
      </c>
      <c r="E43" s="19">
        <v>20000</v>
      </c>
      <c r="F43" s="19">
        <v>20000</v>
      </c>
      <c r="G43" s="19">
        <v>20000</v>
      </c>
      <c r="H43" s="19">
        <v>20000</v>
      </c>
    </row>
    <row r="44" spans="1:8" x14ac:dyDescent="0.35">
      <c r="A44" s="9"/>
      <c r="B44" s="7"/>
      <c r="C44" s="1" t="s">
        <v>78</v>
      </c>
      <c r="D44" s="1" t="s">
        <v>79</v>
      </c>
      <c r="E44" s="19">
        <v>5000</v>
      </c>
      <c r="F44" s="19">
        <v>5000</v>
      </c>
      <c r="G44" s="19">
        <v>5000</v>
      </c>
      <c r="H44" s="19">
        <v>5000</v>
      </c>
    </row>
    <row r="45" spans="1:8" x14ac:dyDescent="0.35">
      <c r="A45" s="9"/>
      <c r="B45" s="7"/>
      <c r="C45" s="1" t="s">
        <v>80</v>
      </c>
      <c r="D45" s="1" t="s">
        <v>81</v>
      </c>
      <c r="E45" s="19"/>
      <c r="F45" s="19"/>
      <c r="G45" s="19"/>
      <c r="H45" s="19"/>
    </row>
    <row r="46" spans="1:8" x14ac:dyDescent="0.35">
      <c r="A46" s="9"/>
      <c r="B46" s="7"/>
      <c r="C46" s="1" t="s">
        <v>82</v>
      </c>
      <c r="D46" s="1" t="s">
        <v>83</v>
      </c>
      <c r="E46" s="19"/>
      <c r="F46" s="19"/>
      <c r="G46" s="19"/>
      <c r="H46" s="19"/>
    </row>
    <row r="47" spans="1:8" x14ac:dyDescent="0.35">
      <c r="A47" s="9"/>
      <c r="B47" s="7"/>
      <c r="C47" s="1" t="s">
        <v>84</v>
      </c>
      <c r="D47" s="1" t="s">
        <v>85</v>
      </c>
      <c r="E47" s="19">
        <v>5000</v>
      </c>
      <c r="F47" s="19">
        <v>5000</v>
      </c>
      <c r="G47" s="19">
        <v>5000</v>
      </c>
      <c r="H47" s="19">
        <v>5000</v>
      </c>
    </row>
    <row r="48" spans="1:8" x14ac:dyDescent="0.35">
      <c r="A48" s="9"/>
      <c r="B48" s="7"/>
      <c r="C48" s="1" t="s">
        <v>86</v>
      </c>
      <c r="D48" s="1" t="s">
        <v>87</v>
      </c>
      <c r="E48" s="19"/>
      <c r="F48" s="19"/>
      <c r="G48" s="19"/>
      <c r="H48" s="19"/>
    </row>
    <row r="49" spans="1:8" x14ac:dyDescent="0.35">
      <c r="A49" s="9"/>
      <c r="B49" s="7"/>
      <c r="C49" s="1" t="s">
        <v>88</v>
      </c>
      <c r="D49" s="1" t="s">
        <v>89</v>
      </c>
      <c r="E49" s="19">
        <v>10000</v>
      </c>
      <c r="F49" s="19">
        <v>10000</v>
      </c>
      <c r="G49" s="19">
        <v>10000</v>
      </c>
      <c r="H49" s="19">
        <v>10000</v>
      </c>
    </row>
    <row r="50" spans="1:8" x14ac:dyDescent="0.35">
      <c r="A50" s="9"/>
      <c r="B50" s="7"/>
      <c r="C50" s="1" t="s">
        <v>90</v>
      </c>
      <c r="D50" s="1" t="s">
        <v>91</v>
      </c>
      <c r="E50" s="19">
        <v>10000</v>
      </c>
      <c r="F50" s="19">
        <v>10000</v>
      </c>
      <c r="G50" s="19">
        <v>10000</v>
      </c>
      <c r="H50" s="19">
        <v>10000</v>
      </c>
    </row>
    <row r="51" spans="1:8" x14ac:dyDescent="0.35">
      <c r="A51" s="9"/>
      <c r="B51" s="7"/>
      <c r="C51" s="1" t="s">
        <v>92</v>
      </c>
      <c r="D51" s="1" t="s">
        <v>93</v>
      </c>
      <c r="E51" s="19"/>
      <c r="F51" s="19"/>
      <c r="G51" s="19"/>
      <c r="H51" s="19">
        <v>100000</v>
      </c>
    </row>
    <row r="52" spans="1:8" x14ac:dyDescent="0.35">
      <c r="A52" s="9"/>
      <c r="B52" s="6" t="s">
        <v>102</v>
      </c>
      <c r="C52" s="3" t="s">
        <v>0</v>
      </c>
      <c r="D52" s="3" t="s">
        <v>103</v>
      </c>
      <c r="E52" s="3">
        <f>E53+E54+E55</f>
        <v>0</v>
      </c>
      <c r="F52" s="3">
        <f>F53+F54+F55</f>
        <v>0</v>
      </c>
      <c r="G52" s="3">
        <f>G53+G54+G55</f>
        <v>0</v>
      </c>
      <c r="H52" s="3">
        <f>H53+H54+H55</f>
        <v>0</v>
      </c>
    </row>
    <row r="53" spans="1:8" x14ac:dyDescent="0.35">
      <c r="A53" s="9"/>
      <c r="B53" s="7"/>
      <c r="C53" s="1" t="s">
        <v>96</v>
      </c>
      <c r="D53" s="1" t="s">
        <v>97</v>
      </c>
      <c r="E53" s="4"/>
      <c r="F53" s="4"/>
      <c r="G53" s="4"/>
      <c r="H53" s="4"/>
    </row>
    <row r="54" spans="1:8" x14ac:dyDescent="0.35">
      <c r="A54" s="9"/>
      <c r="B54" s="7"/>
      <c r="C54" s="1" t="s">
        <v>98</v>
      </c>
      <c r="D54" s="1" t="s">
        <v>99</v>
      </c>
      <c r="E54" s="4"/>
      <c r="F54" s="4"/>
      <c r="G54" s="4"/>
      <c r="H54" s="4"/>
    </row>
    <row r="55" spans="1:8" x14ac:dyDescent="0.35">
      <c r="A55" s="9"/>
      <c r="B55" s="7"/>
      <c r="C55" s="1" t="s">
        <v>100</v>
      </c>
      <c r="D55" s="1" t="s">
        <v>101</v>
      </c>
      <c r="E55" s="4"/>
      <c r="F55" s="4"/>
      <c r="G55" s="4"/>
      <c r="H55" s="4"/>
    </row>
    <row r="56" spans="1:8" x14ac:dyDescent="0.35">
      <c r="A56" s="9"/>
      <c r="B56" s="6" t="s">
        <v>120</v>
      </c>
      <c r="C56" s="3" t="s">
        <v>0</v>
      </c>
      <c r="D56" s="3" t="s">
        <v>121</v>
      </c>
      <c r="E56" s="3">
        <f>E57+E58+E59+E60+E61+E62+E63+E64</f>
        <v>35000</v>
      </c>
      <c r="F56" s="3">
        <f>F57+F58+F59+F60+F61+F62+F63+F64</f>
        <v>80000</v>
      </c>
      <c r="G56" s="3">
        <f>G57+G58+G59+G60+G61+G62+G63+G64</f>
        <v>30000</v>
      </c>
      <c r="H56" s="3">
        <f>H57+H58+H59+H60+H61+H62+H63+H64</f>
        <v>30000</v>
      </c>
    </row>
    <row r="57" spans="1:8" x14ac:dyDescent="0.35">
      <c r="A57" s="9"/>
      <c r="B57" s="7"/>
      <c r="C57" s="1" t="s">
        <v>104</v>
      </c>
      <c r="D57" s="1" t="s">
        <v>105</v>
      </c>
      <c r="E57" s="19">
        <v>5000</v>
      </c>
      <c r="F57" s="19">
        <v>10000</v>
      </c>
      <c r="G57" s="19">
        <v>5000</v>
      </c>
      <c r="H57" s="19">
        <v>5000</v>
      </c>
    </row>
    <row r="58" spans="1:8" x14ac:dyDescent="0.35">
      <c r="A58" s="9"/>
      <c r="B58" s="7"/>
      <c r="C58" s="1" t="s">
        <v>106</v>
      </c>
      <c r="D58" s="1" t="s">
        <v>107</v>
      </c>
      <c r="E58" s="19">
        <v>5000</v>
      </c>
      <c r="F58" s="19">
        <v>5000</v>
      </c>
      <c r="G58" s="19">
        <v>5000</v>
      </c>
      <c r="H58" s="19">
        <v>5000</v>
      </c>
    </row>
    <row r="59" spans="1:8" x14ac:dyDescent="0.35">
      <c r="A59" s="9"/>
      <c r="B59" s="7"/>
      <c r="C59" s="1" t="s">
        <v>108</v>
      </c>
      <c r="D59" s="1" t="s">
        <v>109</v>
      </c>
      <c r="E59" s="19">
        <v>5000</v>
      </c>
      <c r="F59" s="19">
        <v>5000</v>
      </c>
      <c r="G59" s="19">
        <v>5000</v>
      </c>
      <c r="H59" s="19">
        <v>5000</v>
      </c>
    </row>
    <row r="60" spans="1:8" x14ac:dyDescent="0.35">
      <c r="A60" s="9"/>
      <c r="B60" s="7"/>
      <c r="C60" s="1" t="s">
        <v>110</v>
      </c>
      <c r="D60" s="1" t="s">
        <v>111</v>
      </c>
      <c r="E60" s="19">
        <v>5000</v>
      </c>
      <c r="F60" s="19">
        <v>5000</v>
      </c>
      <c r="G60" s="19">
        <v>5000</v>
      </c>
      <c r="H60" s="19">
        <v>5000</v>
      </c>
    </row>
    <row r="61" spans="1:8" x14ac:dyDescent="0.35">
      <c r="A61" s="9"/>
      <c r="B61" s="7"/>
      <c r="C61" s="1" t="s">
        <v>112</v>
      </c>
      <c r="D61" s="1" t="s">
        <v>113</v>
      </c>
      <c r="E61" s="19">
        <v>10000</v>
      </c>
      <c r="F61" s="19">
        <v>50000</v>
      </c>
      <c r="G61" s="19">
        <v>5000</v>
      </c>
      <c r="H61" s="19">
        <v>5000</v>
      </c>
    </row>
    <row r="62" spans="1:8" x14ac:dyDescent="0.35">
      <c r="A62" s="9"/>
      <c r="B62" s="7"/>
      <c r="C62" s="1" t="s">
        <v>114</v>
      </c>
      <c r="D62" s="1" t="s">
        <v>115</v>
      </c>
      <c r="E62" s="19"/>
      <c r="F62" s="19"/>
      <c r="G62" s="19"/>
      <c r="H62" s="19"/>
    </row>
    <row r="63" spans="1:8" x14ac:dyDescent="0.35">
      <c r="A63" s="9"/>
      <c r="B63" s="7"/>
      <c r="C63" s="1" t="s">
        <v>116</v>
      </c>
      <c r="D63" s="1" t="s">
        <v>117</v>
      </c>
      <c r="E63" s="19"/>
      <c r="F63" s="19"/>
      <c r="G63" s="19"/>
      <c r="H63" s="19"/>
    </row>
    <row r="64" spans="1:8" x14ac:dyDescent="0.35">
      <c r="A64" s="9"/>
      <c r="B64" s="7"/>
      <c r="C64" s="1" t="s">
        <v>118</v>
      </c>
      <c r="D64" s="1" t="s">
        <v>119</v>
      </c>
      <c r="E64" s="19">
        <v>5000</v>
      </c>
      <c r="F64" s="19">
        <v>5000</v>
      </c>
      <c r="G64" s="19">
        <v>5000</v>
      </c>
      <c r="H64" s="19">
        <v>5000</v>
      </c>
    </row>
    <row r="65" spans="1:8" x14ac:dyDescent="0.35">
      <c r="A65" s="9"/>
      <c r="B65" s="6" t="s">
        <v>126</v>
      </c>
      <c r="C65" s="3" t="s">
        <v>0</v>
      </c>
      <c r="D65" s="3" t="s">
        <v>127</v>
      </c>
      <c r="E65" s="3">
        <f>E66+E67</f>
        <v>0</v>
      </c>
      <c r="F65" s="3">
        <f>F66+F67</f>
        <v>0</v>
      </c>
      <c r="G65" s="3">
        <f>G66+G67</f>
        <v>0</v>
      </c>
      <c r="H65" s="3">
        <f>H66+H67</f>
        <v>0</v>
      </c>
    </row>
    <row r="66" spans="1:8" x14ac:dyDescent="0.35">
      <c r="A66" s="9"/>
      <c r="B66" s="7"/>
      <c r="C66" s="1" t="s">
        <v>122</v>
      </c>
      <c r="D66" s="1" t="s">
        <v>123</v>
      </c>
      <c r="E66" s="4"/>
      <c r="F66" s="4"/>
      <c r="G66" s="4"/>
      <c r="H66" s="4"/>
    </row>
    <row r="67" spans="1:8" x14ac:dyDescent="0.35">
      <c r="A67" s="10"/>
      <c r="B67" s="7"/>
      <c r="C67" s="1" t="s">
        <v>124</v>
      </c>
      <c r="D67" s="1" t="s">
        <v>125</v>
      </c>
      <c r="E67" s="4"/>
      <c r="F67" s="4"/>
      <c r="G67" s="4"/>
      <c r="H67" s="4"/>
    </row>
    <row r="68" spans="1:8" x14ac:dyDescent="0.35">
      <c r="A68" s="8" t="s">
        <v>171</v>
      </c>
      <c r="B68" s="2" t="s">
        <v>0</v>
      </c>
      <c r="C68" s="2" t="s">
        <v>0</v>
      </c>
      <c r="D68" s="2" t="s">
        <v>172</v>
      </c>
      <c r="E68" s="2">
        <f>E69+E73+E77+E80+E83+E85</f>
        <v>0</v>
      </c>
      <c r="F68" s="2">
        <f>F69+F73+F77+F80+F83+F85</f>
        <v>0</v>
      </c>
      <c r="G68" s="2">
        <f>G69+G73+G77+G80+G83+G85</f>
        <v>16000000</v>
      </c>
      <c r="H68" s="2">
        <f>H69+H73+H77+H80+H83+H85</f>
        <v>0</v>
      </c>
    </row>
    <row r="69" spans="1:8" x14ac:dyDescent="0.35">
      <c r="A69" s="9"/>
      <c r="B69" s="6" t="s">
        <v>136</v>
      </c>
      <c r="C69" s="3" t="s">
        <v>0</v>
      </c>
      <c r="D69" s="3" t="s">
        <v>137</v>
      </c>
      <c r="E69" s="3">
        <f>E70+E71+E72</f>
        <v>0</v>
      </c>
      <c r="F69" s="3">
        <f>F70+F71+F72</f>
        <v>0</v>
      </c>
      <c r="G69" s="3">
        <f>G70+G71+G72</f>
        <v>16000000</v>
      </c>
      <c r="H69" s="3">
        <f>H70+H71+H72</f>
        <v>0</v>
      </c>
    </row>
    <row r="70" spans="1:8" x14ac:dyDescent="0.35">
      <c r="A70" s="9"/>
      <c r="B70" s="7"/>
      <c r="C70" s="1" t="s">
        <v>130</v>
      </c>
      <c r="D70" s="1" t="s">
        <v>131</v>
      </c>
      <c r="E70" s="20"/>
      <c r="F70" s="20"/>
      <c r="G70" s="20">
        <v>16000000</v>
      </c>
      <c r="H70" s="20"/>
    </row>
    <row r="71" spans="1:8" x14ac:dyDescent="0.35">
      <c r="A71" s="9"/>
      <c r="B71" s="7"/>
      <c r="C71" s="1" t="s">
        <v>132</v>
      </c>
      <c r="D71" s="1" t="s">
        <v>133</v>
      </c>
      <c r="E71" s="4"/>
      <c r="F71" s="4"/>
      <c r="G71" s="4"/>
      <c r="H71" s="4"/>
    </row>
    <row r="72" spans="1:8" x14ac:dyDescent="0.35">
      <c r="A72" s="9"/>
      <c r="B72" s="7"/>
      <c r="C72" s="1" t="s">
        <v>134</v>
      </c>
      <c r="D72" s="1" t="s">
        <v>135</v>
      </c>
      <c r="E72" s="4"/>
      <c r="F72" s="4"/>
      <c r="G72" s="4"/>
      <c r="H72" s="4"/>
    </row>
    <row r="73" spans="1:8" x14ac:dyDescent="0.35">
      <c r="A73" s="9"/>
      <c r="B73" s="6" t="s">
        <v>144</v>
      </c>
      <c r="C73" s="3" t="s">
        <v>0</v>
      </c>
      <c r="D73" s="3" t="s">
        <v>145</v>
      </c>
      <c r="E73" s="3">
        <f>E74+E75+E76</f>
        <v>0</v>
      </c>
      <c r="F73" s="3">
        <f>F74+F75+F76</f>
        <v>0</v>
      </c>
      <c r="G73" s="3">
        <f>G74+G75+G76</f>
        <v>0</v>
      </c>
      <c r="H73" s="3">
        <f>H74+H75+H76</f>
        <v>0</v>
      </c>
    </row>
    <row r="74" spans="1:8" x14ac:dyDescent="0.35">
      <c r="A74" s="9"/>
      <c r="B74" s="7"/>
      <c r="C74" s="1" t="s">
        <v>138</v>
      </c>
      <c r="D74" s="1" t="s">
        <v>139</v>
      </c>
      <c r="E74" s="4"/>
      <c r="F74" s="4"/>
      <c r="G74" s="4"/>
      <c r="H74" s="4"/>
    </row>
    <row r="75" spans="1:8" x14ac:dyDescent="0.35">
      <c r="A75" s="9"/>
      <c r="B75" s="7"/>
      <c r="C75" s="1" t="s">
        <v>140</v>
      </c>
      <c r="D75" s="1" t="s">
        <v>141</v>
      </c>
      <c r="E75" s="4"/>
      <c r="F75" s="4"/>
      <c r="G75" s="4"/>
      <c r="H75" s="4"/>
    </row>
    <row r="76" spans="1:8" x14ac:dyDescent="0.35">
      <c r="A76" s="9"/>
      <c r="B76" s="7"/>
      <c r="C76" s="1" t="s">
        <v>142</v>
      </c>
      <c r="D76" s="1" t="s">
        <v>143</v>
      </c>
      <c r="E76" s="4"/>
      <c r="F76" s="4"/>
      <c r="G76" s="4"/>
      <c r="H76" s="4"/>
    </row>
    <row r="77" spans="1:8" x14ac:dyDescent="0.35">
      <c r="A77" s="9"/>
      <c r="B77" s="6" t="s">
        <v>150</v>
      </c>
      <c r="C77" s="3" t="s">
        <v>0</v>
      </c>
      <c r="D77" s="3" t="s">
        <v>151</v>
      </c>
      <c r="E77" s="3">
        <f>E78+E79</f>
        <v>0</v>
      </c>
      <c r="F77" s="3">
        <f>F78+F79</f>
        <v>0</v>
      </c>
      <c r="G77" s="3">
        <f>G78+G79</f>
        <v>0</v>
      </c>
      <c r="H77" s="3">
        <f>H78+H79</f>
        <v>0</v>
      </c>
    </row>
    <row r="78" spans="1:8" x14ac:dyDescent="0.35">
      <c r="A78" s="9"/>
      <c r="B78" s="7"/>
      <c r="C78" s="1" t="s">
        <v>146</v>
      </c>
      <c r="D78" s="1" t="s">
        <v>147</v>
      </c>
      <c r="E78" s="4"/>
      <c r="F78" s="4"/>
      <c r="G78" s="4"/>
      <c r="H78" s="4"/>
    </row>
    <row r="79" spans="1:8" x14ac:dyDescent="0.35">
      <c r="A79" s="9"/>
      <c r="B79" s="7"/>
      <c r="C79" s="1" t="s">
        <v>148</v>
      </c>
      <c r="D79" s="1" t="s">
        <v>149</v>
      </c>
      <c r="E79" s="4"/>
      <c r="F79" s="4"/>
      <c r="G79" s="4"/>
      <c r="H79" s="4"/>
    </row>
    <row r="80" spans="1:8" x14ac:dyDescent="0.35">
      <c r="A80" s="9"/>
      <c r="B80" s="6" t="s">
        <v>156</v>
      </c>
      <c r="C80" s="3" t="s">
        <v>0</v>
      </c>
      <c r="D80" s="3" t="s">
        <v>157</v>
      </c>
      <c r="E80" s="3">
        <f>E81+E82</f>
        <v>0</v>
      </c>
      <c r="F80" s="3">
        <f>F81+F82</f>
        <v>0</v>
      </c>
      <c r="G80" s="3">
        <f>G81+G82</f>
        <v>0</v>
      </c>
      <c r="H80" s="3">
        <f>H81+H82</f>
        <v>0</v>
      </c>
    </row>
    <row r="81" spans="1:8" x14ac:dyDescent="0.35">
      <c r="A81" s="9"/>
      <c r="B81" s="7"/>
      <c r="C81" s="1" t="s">
        <v>152</v>
      </c>
      <c r="D81" s="1" t="s">
        <v>153</v>
      </c>
      <c r="E81" s="4"/>
      <c r="F81" s="4"/>
      <c r="G81" s="4"/>
      <c r="H81" s="4"/>
    </row>
    <row r="82" spans="1:8" x14ac:dyDescent="0.35">
      <c r="A82" s="9"/>
      <c r="B82" s="7"/>
      <c r="C82" s="1" t="s">
        <v>154</v>
      </c>
      <c r="D82" s="1" t="s">
        <v>155</v>
      </c>
      <c r="E82" s="4"/>
      <c r="F82" s="4"/>
      <c r="G82" s="4"/>
      <c r="H82" s="4"/>
    </row>
    <row r="83" spans="1:8" x14ac:dyDescent="0.35">
      <c r="A83" s="9"/>
      <c r="B83" s="6" t="s">
        <v>160</v>
      </c>
      <c r="C83" s="3" t="s">
        <v>0</v>
      </c>
      <c r="D83" s="3" t="s">
        <v>159</v>
      </c>
      <c r="E83" s="3">
        <f>E84</f>
        <v>0</v>
      </c>
      <c r="F83" s="3">
        <f>F84</f>
        <v>0</v>
      </c>
      <c r="G83" s="3">
        <f>G84</f>
        <v>0</v>
      </c>
      <c r="H83" s="3">
        <f>H84</f>
        <v>0</v>
      </c>
    </row>
    <row r="84" spans="1:8" x14ac:dyDescent="0.35">
      <c r="A84" s="9"/>
      <c r="B84" s="7"/>
      <c r="C84" s="1" t="s">
        <v>158</v>
      </c>
      <c r="D84" s="1" t="s">
        <v>159</v>
      </c>
      <c r="E84" s="4"/>
      <c r="F84" s="4"/>
      <c r="G84" s="4"/>
      <c r="H84" s="4"/>
    </row>
    <row r="85" spans="1:8" x14ac:dyDescent="0.35">
      <c r="A85" s="9"/>
      <c r="B85" s="6" t="s">
        <v>169</v>
      </c>
      <c r="C85" s="3" t="s">
        <v>0</v>
      </c>
      <c r="D85" s="3" t="s">
        <v>170</v>
      </c>
      <c r="E85" s="3">
        <f>E86+E87+E88+E89</f>
        <v>0</v>
      </c>
      <c r="F85" s="3">
        <f>F86+F87+F88+F89</f>
        <v>0</v>
      </c>
      <c r="G85" s="3">
        <f>G86+G87+G88+G89</f>
        <v>0</v>
      </c>
      <c r="H85" s="3">
        <f>H86+H87+H88+H89</f>
        <v>0</v>
      </c>
    </row>
    <row r="86" spans="1:8" x14ac:dyDescent="0.35">
      <c r="A86" s="9"/>
      <c r="B86" s="7"/>
      <c r="C86" s="1" t="s">
        <v>161</v>
      </c>
      <c r="D86" s="1" t="s">
        <v>162</v>
      </c>
      <c r="E86" s="4"/>
      <c r="F86" s="4"/>
      <c r="G86" s="4"/>
      <c r="H86" s="4"/>
    </row>
    <row r="87" spans="1:8" x14ac:dyDescent="0.35">
      <c r="A87" s="9"/>
      <c r="B87" s="7"/>
      <c r="C87" s="1" t="s">
        <v>163</v>
      </c>
      <c r="D87" s="1" t="s">
        <v>164</v>
      </c>
      <c r="E87" s="4"/>
      <c r="F87" s="4"/>
      <c r="G87" s="4"/>
      <c r="H87" s="4"/>
    </row>
    <row r="88" spans="1:8" x14ac:dyDescent="0.35">
      <c r="A88" s="9"/>
      <c r="B88" s="7"/>
      <c r="C88" s="1" t="s">
        <v>165</v>
      </c>
      <c r="D88" s="1" t="s">
        <v>166</v>
      </c>
      <c r="E88" s="4"/>
      <c r="F88" s="4"/>
      <c r="G88" s="4"/>
      <c r="H88" s="4"/>
    </row>
    <row r="89" spans="1:8" x14ac:dyDescent="0.35">
      <c r="A89" s="10"/>
      <c r="B89" s="7"/>
      <c r="C89" s="1" t="s">
        <v>167</v>
      </c>
      <c r="D89" s="1" t="s">
        <v>168</v>
      </c>
      <c r="E89" s="4"/>
      <c r="F89" s="4"/>
      <c r="G89" s="4"/>
      <c r="H89" s="4"/>
    </row>
    <row r="90" spans="1:8" x14ac:dyDescent="0.35">
      <c r="A90" s="8" t="s">
        <v>189</v>
      </c>
      <c r="B90" s="2" t="s">
        <v>0</v>
      </c>
      <c r="C90" s="2" t="s">
        <v>0</v>
      </c>
      <c r="D90" s="2" t="s">
        <v>190</v>
      </c>
      <c r="E90" s="2">
        <f>E91+E94</f>
        <v>1100000</v>
      </c>
      <c r="F90" s="2">
        <f>F91+F94</f>
        <v>1100000</v>
      </c>
      <c r="G90" s="2">
        <f>G91+G94</f>
        <v>1100000</v>
      </c>
      <c r="H90" s="2">
        <f>H91+H94</f>
        <v>1100000</v>
      </c>
    </row>
    <row r="91" spans="1:8" x14ac:dyDescent="0.35">
      <c r="A91" s="9"/>
      <c r="B91" s="6" t="s">
        <v>177</v>
      </c>
      <c r="C91" s="3" t="s">
        <v>0</v>
      </c>
      <c r="D91" s="3" t="s">
        <v>178</v>
      </c>
      <c r="E91" s="3">
        <f>E92+E93</f>
        <v>0</v>
      </c>
      <c r="F91" s="3">
        <f>F92+F93</f>
        <v>0</v>
      </c>
      <c r="G91" s="3">
        <f>G92+G93</f>
        <v>0</v>
      </c>
      <c r="H91" s="3">
        <f>H92+H93</f>
        <v>0</v>
      </c>
    </row>
    <row r="92" spans="1:8" x14ac:dyDescent="0.35">
      <c r="A92" s="9"/>
      <c r="B92" s="7"/>
      <c r="C92" s="1" t="s">
        <v>173</v>
      </c>
      <c r="D92" s="1" t="s">
        <v>174</v>
      </c>
      <c r="E92" s="4"/>
      <c r="F92" s="4"/>
      <c r="G92" s="4"/>
      <c r="H92" s="4"/>
    </row>
    <row r="93" spans="1:8" x14ac:dyDescent="0.35">
      <c r="A93" s="9"/>
      <c r="B93" s="7"/>
      <c r="C93" s="1" t="s">
        <v>175</v>
      </c>
      <c r="D93" s="1" t="s">
        <v>176</v>
      </c>
      <c r="E93" s="4"/>
      <c r="F93" s="4"/>
      <c r="G93" s="4"/>
      <c r="H93" s="4"/>
    </row>
    <row r="94" spans="1:8" x14ac:dyDescent="0.35">
      <c r="A94" s="9"/>
      <c r="B94" s="6" t="s">
        <v>187</v>
      </c>
      <c r="C94" s="3" t="s">
        <v>0</v>
      </c>
      <c r="D94" s="3" t="s">
        <v>188</v>
      </c>
      <c r="E94" s="3">
        <f>E95+E96+E97+E98</f>
        <v>1100000</v>
      </c>
      <c r="F94" s="3">
        <f>F95+F96+F97+F98</f>
        <v>1100000</v>
      </c>
      <c r="G94" s="3">
        <f>G95+G96+G97+G98</f>
        <v>1100000</v>
      </c>
      <c r="H94" s="3">
        <f>H95+H96+H97+H98</f>
        <v>1100000</v>
      </c>
    </row>
    <row r="95" spans="1:8" x14ac:dyDescent="0.35">
      <c r="A95" s="9"/>
      <c r="B95" s="7"/>
      <c r="C95" s="1" t="s">
        <v>179</v>
      </c>
      <c r="D95" s="1" t="s">
        <v>180</v>
      </c>
      <c r="E95" s="20">
        <v>100000</v>
      </c>
      <c r="F95" s="20">
        <v>100000</v>
      </c>
      <c r="G95" s="20">
        <v>100000</v>
      </c>
      <c r="H95" s="20">
        <v>100000</v>
      </c>
    </row>
    <row r="96" spans="1:8" x14ac:dyDescent="0.35">
      <c r="A96" s="9"/>
      <c r="B96" s="7"/>
      <c r="C96" s="1" t="s">
        <v>181</v>
      </c>
      <c r="D96" s="1" t="s">
        <v>182</v>
      </c>
      <c r="E96" s="20">
        <v>1000000</v>
      </c>
      <c r="F96" s="20">
        <v>1000000</v>
      </c>
      <c r="G96" s="20">
        <v>1000000</v>
      </c>
      <c r="H96" s="20">
        <v>1000000</v>
      </c>
    </row>
    <row r="97" spans="1:8" x14ac:dyDescent="0.35">
      <c r="A97" s="9"/>
      <c r="B97" s="7"/>
      <c r="C97" s="1" t="s">
        <v>183</v>
      </c>
      <c r="D97" s="1" t="s">
        <v>184</v>
      </c>
      <c r="E97" s="4"/>
      <c r="F97" s="4"/>
      <c r="G97" s="4"/>
      <c r="H97" s="4"/>
    </row>
    <row r="98" spans="1:8" x14ac:dyDescent="0.35">
      <c r="A98" s="10"/>
      <c r="B98" s="7"/>
      <c r="C98" s="1" t="s">
        <v>185</v>
      </c>
      <c r="D98" s="1" t="s">
        <v>186</v>
      </c>
      <c r="E98" s="4"/>
      <c r="F98" s="4"/>
      <c r="G98" s="4"/>
      <c r="H98" s="4"/>
    </row>
    <row r="99" spans="1:8" x14ac:dyDescent="0.35">
      <c r="A99" s="8" t="s">
        <v>200</v>
      </c>
      <c r="B99" s="2" t="s">
        <v>0</v>
      </c>
      <c r="C99" s="2" t="s">
        <v>0</v>
      </c>
      <c r="D99" s="2" t="s">
        <v>201</v>
      </c>
      <c r="E99" s="2">
        <f>E100+E103</f>
        <v>0</v>
      </c>
      <c r="F99" s="2">
        <f>F100+F103</f>
        <v>0</v>
      </c>
      <c r="G99" s="2">
        <f>G100+G103</f>
        <v>0</v>
      </c>
      <c r="H99" s="2">
        <f>H100+H103</f>
        <v>0</v>
      </c>
    </row>
    <row r="100" spans="1:8" x14ac:dyDescent="0.35">
      <c r="A100" s="9"/>
      <c r="B100" s="6" t="s">
        <v>195</v>
      </c>
      <c r="C100" s="3" t="s">
        <v>0</v>
      </c>
      <c r="D100" s="3" t="s">
        <v>196</v>
      </c>
      <c r="E100" s="3">
        <f>E101+E102</f>
        <v>0</v>
      </c>
      <c r="F100" s="3">
        <f>F101+F102</f>
        <v>0</v>
      </c>
      <c r="G100" s="3">
        <f>G101+G102</f>
        <v>0</v>
      </c>
      <c r="H100" s="3">
        <f>H101+H102</f>
        <v>0</v>
      </c>
    </row>
    <row r="101" spans="1:8" x14ac:dyDescent="0.35">
      <c r="A101" s="9"/>
      <c r="B101" s="7"/>
      <c r="C101" s="1" t="s">
        <v>191</v>
      </c>
      <c r="D101" s="1" t="s">
        <v>192</v>
      </c>
      <c r="E101" s="4"/>
      <c r="F101" s="4"/>
      <c r="G101" s="4"/>
      <c r="H101" s="4"/>
    </row>
    <row r="102" spans="1:8" x14ac:dyDescent="0.35">
      <c r="A102" s="9"/>
      <c r="B102" s="7"/>
      <c r="C102" s="1" t="s">
        <v>193</v>
      </c>
      <c r="D102" s="1" t="s">
        <v>194</v>
      </c>
      <c r="E102" s="4"/>
      <c r="F102" s="4"/>
      <c r="G102" s="4"/>
      <c r="H102" s="4"/>
    </row>
    <row r="103" spans="1:8" x14ac:dyDescent="0.35">
      <c r="A103" s="9"/>
      <c r="B103" s="6" t="s">
        <v>199</v>
      </c>
      <c r="C103" s="3" t="s">
        <v>0</v>
      </c>
      <c r="D103" s="3" t="s">
        <v>198</v>
      </c>
      <c r="E103" s="3">
        <f>E104</f>
        <v>0</v>
      </c>
      <c r="F103" s="3">
        <f>F104</f>
        <v>0</v>
      </c>
      <c r="G103" s="3">
        <f>G104</f>
        <v>0</v>
      </c>
      <c r="H103" s="3">
        <f>H104</f>
        <v>0</v>
      </c>
    </row>
    <row r="104" spans="1:8" x14ac:dyDescent="0.35">
      <c r="A104" s="10"/>
      <c r="B104" s="7"/>
      <c r="C104" s="1" t="s">
        <v>197</v>
      </c>
      <c r="D104" s="1" t="s">
        <v>198</v>
      </c>
      <c r="E104" s="4"/>
      <c r="F104" s="4"/>
      <c r="G104" s="4"/>
      <c r="H104" s="4"/>
    </row>
    <row r="105" spans="1:8" x14ac:dyDescent="0.35">
      <c r="A105" s="8" t="s">
        <v>210</v>
      </c>
      <c r="B105" s="2" t="s">
        <v>0</v>
      </c>
      <c r="C105" s="2" t="s">
        <v>0</v>
      </c>
      <c r="D105" s="2" t="s">
        <v>211</v>
      </c>
      <c r="E105" s="2">
        <f>E106+E108</f>
        <v>0</v>
      </c>
      <c r="F105" s="2">
        <f>F106+F108</f>
        <v>0</v>
      </c>
      <c r="G105" s="2">
        <f>G106+G108</f>
        <v>0</v>
      </c>
      <c r="H105" s="2">
        <f>H106+H108</f>
        <v>0</v>
      </c>
    </row>
    <row r="106" spans="1:8" x14ac:dyDescent="0.35">
      <c r="A106" s="9"/>
      <c r="B106" s="6" t="s">
        <v>204</v>
      </c>
      <c r="C106" s="3" t="s">
        <v>0</v>
      </c>
      <c r="D106" s="3" t="s">
        <v>205</v>
      </c>
      <c r="E106" s="3">
        <f>E107</f>
        <v>0</v>
      </c>
      <c r="F106" s="3">
        <f>F107</f>
        <v>0</v>
      </c>
      <c r="G106" s="3">
        <f>G107</f>
        <v>0</v>
      </c>
      <c r="H106" s="3">
        <f>H107</f>
        <v>0</v>
      </c>
    </row>
    <row r="107" spans="1:8" x14ac:dyDescent="0.35">
      <c r="A107" s="9"/>
      <c r="B107" s="7"/>
      <c r="C107" s="1" t="s">
        <v>202</v>
      </c>
      <c r="D107" s="1" t="s">
        <v>203</v>
      </c>
      <c r="E107" s="4"/>
      <c r="F107" s="4"/>
      <c r="G107" s="4"/>
      <c r="H107" s="4"/>
    </row>
    <row r="108" spans="1:8" x14ac:dyDescent="0.35">
      <c r="A108" s="9"/>
      <c r="B108" s="6" t="s">
        <v>208</v>
      </c>
      <c r="C108" s="3" t="s">
        <v>0</v>
      </c>
      <c r="D108" s="3" t="s">
        <v>209</v>
      </c>
      <c r="E108" s="3">
        <f>E109</f>
        <v>0</v>
      </c>
      <c r="F108" s="3">
        <f>F109</f>
        <v>0</v>
      </c>
      <c r="G108" s="3">
        <f>G109</f>
        <v>0</v>
      </c>
      <c r="H108" s="3">
        <f>H109</f>
        <v>0</v>
      </c>
    </row>
    <row r="109" spans="1:8" x14ac:dyDescent="0.35">
      <c r="A109" s="10"/>
      <c r="B109" s="7"/>
      <c r="C109" s="1" t="s">
        <v>206</v>
      </c>
      <c r="D109" s="1" t="s">
        <v>207</v>
      </c>
      <c r="E109" s="4"/>
      <c r="F109" s="4"/>
      <c r="G109" s="4"/>
      <c r="H109" s="4"/>
    </row>
    <row r="110" spans="1:8" x14ac:dyDescent="0.35">
      <c r="A110" s="8" t="s">
        <v>554</v>
      </c>
      <c r="B110" s="2" t="s">
        <v>0</v>
      </c>
      <c r="C110" s="2" t="s">
        <v>0</v>
      </c>
      <c r="D110" s="2" t="s">
        <v>555</v>
      </c>
      <c r="E110" s="2">
        <f>E111+E123+E131+E139+E149+E155+E160+E165+E171+E175+E195+E202+E205+E216+E220+E229+E232+E237+E249+E261+E265+E275+E279+E281</f>
        <v>0</v>
      </c>
      <c r="F110" s="2">
        <f>F111+F123+F131+F139+F149+F155+F160+F165+F171+F175+F195+F202+F205+F216+F220+F229+F232+F237+F249+F261+F265+F275+F279+F281</f>
        <v>0</v>
      </c>
      <c r="G110" s="2">
        <f>G111+G123+G131+G139+G149+G155+G160+G165+G171+G175+G195+G202+G205+G216+G220+G229+G232+G237+G249+G261+G265+G275+G279+G281</f>
        <v>0</v>
      </c>
      <c r="H110" s="2">
        <f>H111+H123+H131+H139+H149+H155+H160+H165+H171+H175+H195+H202+H205+H216+H220+H229+H232+H237+H249+H261+H265+H275+H279+H281</f>
        <v>0</v>
      </c>
    </row>
    <row r="111" spans="1:8" x14ac:dyDescent="0.35">
      <c r="A111" s="9"/>
      <c r="B111" s="6" t="s">
        <v>234</v>
      </c>
      <c r="C111" s="3" t="s">
        <v>0</v>
      </c>
      <c r="D111" s="3" t="s">
        <v>235</v>
      </c>
      <c r="E111" s="3">
        <f>E112+E113+E114+E115+E116+E117+E118+E119+E120+E121+E122</f>
        <v>0</v>
      </c>
      <c r="F111" s="3">
        <f>F112+F113+F114+F115+F116+F117+F118+F119+F120+F121+F122</f>
        <v>0</v>
      </c>
      <c r="G111" s="3">
        <f>G112+G113+G114+G115+G116+G117+G118+G119+G120+G121+G122</f>
        <v>0</v>
      </c>
      <c r="H111" s="3">
        <f>H112+H113+H114+H115+H116+H117+H118+H119+H120+H121+H122</f>
        <v>0</v>
      </c>
    </row>
    <row r="112" spans="1:8" x14ac:dyDescent="0.35">
      <c r="A112" s="9"/>
      <c r="B112" s="7"/>
      <c r="C112" s="1" t="s">
        <v>212</v>
      </c>
      <c r="D112" s="1" t="s">
        <v>213</v>
      </c>
      <c r="E112" s="4"/>
      <c r="F112" s="4"/>
      <c r="G112" s="4"/>
      <c r="H112" s="4"/>
    </row>
    <row r="113" spans="1:8" x14ac:dyDescent="0.35">
      <c r="A113" s="9"/>
      <c r="B113" s="7"/>
      <c r="C113" s="1" t="s">
        <v>214</v>
      </c>
      <c r="D113" s="1" t="s">
        <v>215</v>
      </c>
      <c r="E113" s="4"/>
      <c r="F113" s="4"/>
      <c r="G113" s="4"/>
      <c r="H113" s="4"/>
    </row>
    <row r="114" spans="1:8" x14ac:dyDescent="0.35">
      <c r="A114" s="9"/>
      <c r="B114" s="7"/>
      <c r="C114" s="1" t="s">
        <v>216</v>
      </c>
      <c r="D114" s="1" t="s">
        <v>217</v>
      </c>
      <c r="E114" s="4"/>
      <c r="F114" s="4"/>
      <c r="G114" s="4"/>
      <c r="H114" s="4"/>
    </row>
    <row r="115" spans="1:8" x14ac:dyDescent="0.35">
      <c r="A115" s="9"/>
      <c r="B115" s="7"/>
      <c r="C115" s="1" t="s">
        <v>218</v>
      </c>
      <c r="D115" s="1" t="s">
        <v>219</v>
      </c>
      <c r="E115" s="4"/>
      <c r="F115" s="4"/>
      <c r="G115" s="4"/>
      <c r="H115" s="4"/>
    </row>
    <row r="116" spans="1:8" x14ac:dyDescent="0.35">
      <c r="A116" s="9"/>
      <c r="B116" s="7"/>
      <c r="C116" s="1" t="s">
        <v>220</v>
      </c>
      <c r="D116" s="1" t="s">
        <v>221</v>
      </c>
      <c r="E116" s="4"/>
      <c r="F116" s="4"/>
      <c r="G116" s="4"/>
      <c r="H116" s="4"/>
    </row>
    <row r="117" spans="1:8" x14ac:dyDescent="0.35">
      <c r="A117" s="9"/>
      <c r="B117" s="7"/>
      <c r="C117" s="1" t="s">
        <v>222</v>
      </c>
      <c r="D117" s="1" t="s">
        <v>223</v>
      </c>
      <c r="E117" s="4"/>
      <c r="F117" s="4"/>
      <c r="G117" s="4"/>
      <c r="H117" s="4"/>
    </row>
    <row r="118" spans="1:8" x14ac:dyDescent="0.35">
      <c r="A118" s="9"/>
      <c r="B118" s="7"/>
      <c r="C118" s="1" t="s">
        <v>224</v>
      </c>
      <c r="D118" s="1" t="s">
        <v>225</v>
      </c>
      <c r="E118" s="4"/>
      <c r="F118" s="4"/>
      <c r="G118" s="4"/>
      <c r="H118" s="4"/>
    </row>
    <row r="119" spans="1:8" x14ac:dyDescent="0.35">
      <c r="A119" s="9"/>
      <c r="B119" s="7"/>
      <c r="C119" s="1" t="s">
        <v>226</v>
      </c>
      <c r="D119" s="1" t="s">
        <v>227</v>
      </c>
      <c r="E119" s="4"/>
      <c r="F119" s="4"/>
      <c r="G119" s="4"/>
      <c r="H119" s="4"/>
    </row>
    <row r="120" spans="1:8" x14ac:dyDescent="0.35">
      <c r="A120" s="9"/>
      <c r="B120" s="7"/>
      <c r="C120" s="1" t="s">
        <v>228</v>
      </c>
      <c r="D120" s="1" t="s">
        <v>229</v>
      </c>
      <c r="E120" s="4"/>
      <c r="F120" s="4"/>
      <c r="G120" s="4"/>
      <c r="H120" s="4"/>
    </row>
    <row r="121" spans="1:8" x14ac:dyDescent="0.35">
      <c r="A121" s="9"/>
      <c r="B121" s="7"/>
      <c r="C121" s="1" t="s">
        <v>230</v>
      </c>
      <c r="D121" s="1" t="s">
        <v>231</v>
      </c>
      <c r="E121" s="4"/>
      <c r="F121" s="4"/>
      <c r="G121" s="4"/>
      <c r="H121" s="4"/>
    </row>
    <row r="122" spans="1:8" x14ac:dyDescent="0.35">
      <c r="A122" s="9"/>
      <c r="B122" s="7"/>
      <c r="C122" s="1" t="s">
        <v>232</v>
      </c>
      <c r="D122" s="1" t="s">
        <v>233</v>
      </c>
      <c r="E122" s="4"/>
      <c r="F122" s="4"/>
      <c r="G122" s="4"/>
      <c r="H122" s="4"/>
    </row>
    <row r="123" spans="1:8" x14ac:dyDescent="0.35">
      <c r="A123" s="9"/>
      <c r="B123" s="6" t="s">
        <v>250</v>
      </c>
      <c r="C123" s="3" t="s">
        <v>0</v>
      </c>
      <c r="D123" s="3" t="s">
        <v>251</v>
      </c>
      <c r="E123" s="3">
        <f>E124+E125+E126+E127+E128+E129+E130</f>
        <v>0</v>
      </c>
      <c r="F123" s="3">
        <f>F124+F125+F126+F127+F128+F129+F130</f>
        <v>0</v>
      </c>
      <c r="G123" s="3">
        <f>G124+G125+G126+G127+G128+G129+G130</f>
        <v>0</v>
      </c>
      <c r="H123" s="3">
        <f>H124+H125+H126+H127+H128+H129+H130</f>
        <v>0</v>
      </c>
    </row>
    <row r="124" spans="1:8" x14ac:dyDescent="0.35">
      <c r="A124" s="9"/>
      <c r="B124" s="7"/>
      <c r="C124" s="1" t="s">
        <v>236</v>
      </c>
      <c r="D124" s="1" t="s">
        <v>237</v>
      </c>
      <c r="E124" s="4"/>
      <c r="F124" s="4"/>
      <c r="G124" s="4"/>
      <c r="H124" s="4"/>
    </row>
    <row r="125" spans="1:8" x14ac:dyDescent="0.35">
      <c r="A125" s="9"/>
      <c r="B125" s="7"/>
      <c r="C125" s="1" t="s">
        <v>238</v>
      </c>
      <c r="D125" s="1" t="s">
        <v>239</v>
      </c>
      <c r="E125" s="4"/>
      <c r="F125" s="4"/>
      <c r="G125" s="4"/>
      <c r="H125" s="4"/>
    </row>
    <row r="126" spans="1:8" x14ac:dyDescent="0.35">
      <c r="A126" s="9"/>
      <c r="B126" s="7"/>
      <c r="C126" s="1" t="s">
        <v>240</v>
      </c>
      <c r="D126" s="1" t="s">
        <v>241</v>
      </c>
      <c r="E126" s="4"/>
      <c r="F126" s="4"/>
      <c r="G126" s="4"/>
      <c r="H126" s="4"/>
    </row>
    <row r="127" spans="1:8" x14ac:dyDescent="0.35">
      <c r="A127" s="9"/>
      <c r="B127" s="7"/>
      <c r="C127" s="1" t="s">
        <v>242</v>
      </c>
      <c r="D127" s="1" t="s">
        <v>243</v>
      </c>
      <c r="E127" s="4"/>
      <c r="F127" s="4"/>
      <c r="G127" s="4"/>
      <c r="H127" s="4"/>
    </row>
    <row r="128" spans="1:8" x14ac:dyDescent="0.35">
      <c r="A128" s="9"/>
      <c r="B128" s="7"/>
      <c r="C128" s="1" t="s">
        <v>244</v>
      </c>
      <c r="D128" s="1" t="s">
        <v>245</v>
      </c>
      <c r="E128" s="4"/>
      <c r="F128" s="4"/>
      <c r="G128" s="4"/>
      <c r="H128" s="4"/>
    </row>
    <row r="129" spans="1:8" x14ac:dyDescent="0.35">
      <c r="A129" s="9"/>
      <c r="B129" s="7"/>
      <c r="C129" s="1" t="s">
        <v>246</v>
      </c>
      <c r="D129" s="1" t="s">
        <v>247</v>
      </c>
      <c r="E129" s="4"/>
      <c r="F129" s="4"/>
      <c r="G129" s="4"/>
      <c r="H129" s="4"/>
    </row>
    <row r="130" spans="1:8" x14ac:dyDescent="0.35">
      <c r="A130" s="9"/>
      <c r="B130" s="7"/>
      <c r="C130" s="1" t="s">
        <v>248</v>
      </c>
      <c r="D130" s="1" t="s">
        <v>249</v>
      </c>
      <c r="E130" s="4"/>
      <c r="F130" s="4"/>
      <c r="G130" s="4"/>
      <c r="H130" s="4"/>
    </row>
    <row r="131" spans="1:8" x14ac:dyDescent="0.35">
      <c r="A131" s="9"/>
      <c r="B131" s="6" t="s">
        <v>266</v>
      </c>
      <c r="C131" s="3" t="s">
        <v>0</v>
      </c>
      <c r="D131" s="3" t="s">
        <v>267</v>
      </c>
      <c r="E131" s="3">
        <f>E132+E133+E134+E135+E136+E137+E138</f>
        <v>0</v>
      </c>
      <c r="F131" s="3">
        <f>F132+F133+F134+F135+F136+F137+F138</f>
        <v>0</v>
      </c>
      <c r="G131" s="3">
        <f>G132+G133+G134+G135+G136+G137+G138</f>
        <v>0</v>
      </c>
      <c r="H131" s="3">
        <f>H132+H133+H134+H135+H136+H137+H138</f>
        <v>0</v>
      </c>
    </row>
    <row r="132" spans="1:8" x14ac:dyDescent="0.35">
      <c r="A132" s="9"/>
      <c r="B132" s="7"/>
      <c r="C132" s="1" t="s">
        <v>252</v>
      </c>
      <c r="D132" s="1" t="s">
        <v>253</v>
      </c>
      <c r="E132" s="4"/>
      <c r="F132" s="4"/>
      <c r="G132" s="4"/>
      <c r="H132" s="4"/>
    </row>
    <row r="133" spans="1:8" x14ac:dyDescent="0.35">
      <c r="A133" s="9"/>
      <c r="B133" s="7"/>
      <c r="C133" s="1" t="s">
        <v>254</v>
      </c>
      <c r="D133" s="1" t="s">
        <v>255</v>
      </c>
      <c r="E133" s="4"/>
      <c r="F133" s="4"/>
      <c r="G133" s="4"/>
      <c r="H133" s="4"/>
    </row>
    <row r="134" spans="1:8" x14ac:dyDescent="0.35">
      <c r="A134" s="9"/>
      <c r="B134" s="7"/>
      <c r="C134" s="1" t="s">
        <v>256</v>
      </c>
      <c r="D134" s="1" t="s">
        <v>257</v>
      </c>
      <c r="E134" s="4"/>
      <c r="F134" s="4"/>
      <c r="G134" s="4"/>
      <c r="H134" s="4"/>
    </row>
    <row r="135" spans="1:8" x14ac:dyDescent="0.35">
      <c r="A135" s="9"/>
      <c r="B135" s="7"/>
      <c r="C135" s="1" t="s">
        <v>258</v>
      </c>
      <c r="D135" s="1" t="s">
        <v>259</v>
      </c>
      <c r="E135" s="4"/>
      <c r="F135" s="4"/>
      <c r="G135" s="4"/>
      <c r="H135" s="4"/>
    </row>
    <row r="136" spans="1:8" x14ac:dyDescent="0.35">
      <c r="A136" s="9"/>
      <c r="B136" s="7"/>
      <c r="C136" s="1" t="s">
        <v>260</v>
      </c>
      <c r="D136" s="1" t="s">
        <v>261</v>
      </c>
      <c r="E136" s="4"/>
      <c r="F136" s="4"/>
      <c r="G136" s="4"/>
      <c r="H136" s="4"/>
    </row>
    <row r="137" spans="1:8" x14ac:dyDescent="0.35">
      <c r="A137" s="9"/>
      <c r="B137" s="7"/>
      <c r="C137" s="1" t="s">
        <v>262</v>
      </c>
      <c r="D137" s="1" t="s">
        <v>263</v>
      </c>
      <c r="E137" s="4"/>
      <c r="F137" s="4"/>
      <c r="G137" s="4"/>
      <c r="H137" s="4"/>
    </row>
    <row r="138" spans="1:8" x14ac:dyDescent="0.35">
      <c r="A138" s="9"/>
      <c r="B138" s="7"/>
      <c r="C138" s="1" t="s">
        <v>264</v>
      </c>
      <c r="D138" s="1" t="s">
        <v>265</v>
      </c>
      <c r="E138" s="4"/>
      <c r="F138" s="4"/>
      <c r="G138" s="4"/>
      <c r="H138" s="4"/>
    </row>
    <row r="139" spans="1:8" x14ac:dyDescent="0.35">
      <c r="A139" s="9"/>
      <c r="B139" s="6" t="s">
        <v>286</v>
      </c>
      <c r="C139" s="3" t="s">
        <v>0</v>
      </c>
      <c r="D139" s="3" t="s">
        <v>287</v>
      </c>
      <c r="E139" s="3">
        <f>E140+E141+E142+E143+E144+E145+E146+E147+E148</f>
        <v>0</v>
      </c>
      <c r="F139" s="3">
        <f>F140+F141+F142+F143+F144+F145+F146+F147+F148</f>
        <v>0</v>
      </c>
      <c r="G139" s="3">
        <f>G140+G141+G142+G143+G144+G145+G146+G147+G148</f>
        <v>0</v>
      </c>
      <c r="H139" s="3">
        <f>H140+H141+H142+H143+H144+H145+H146+H147+H148</f>
        <v>0</v>
      </c>
    </row>
    <row r="140" spans="1:8" x14ac:dyDescent="0.35">
      <c r="A140" s="9"/>
      <c r="B140" s="7"/>
      <c r="C140" s="1" t="s">
        <v>268</v>
      </c>
      <c r="D140" s="1" t="s">
        <v>269</v>
      </c>
      <c r="E140" s="4"/>
      <c r="F140" s="4"/>
      <c r="G140" s="4"/>
      <c r="H140" s="4"/>
    </row>
    <row r="141" spans="1:8" x14ac:dyDescent="0.35">
      <c r="A141" s="9"/>
      <c r="B141" s="7"/>
      <c r="C141" s="1" t="s">
        <v>270</v>
      </c>
      <c r="D141" s="1" t="s">
        <v>271</v>
      </c>
      <c r="E141" s="4"/>
      <c r="F141" s="4"/>
      <c r="G141" s="4"/>
      <c r="H141" s="4"/>
    </row>
    <row r="142" spans="1:8" x14ac:dyDescent="0.35">
      <c r="A142" s="9"/>
      <c r="B142" s="7"/>
      <c r="C142" s="1" t="s">
        <v>272</v>
      </c>
      <c r="D142" s="1" t="s">
        <v>273</v>
      </c>
      <c r="E142" s="4"/>
      <c r="F142" s="4"/>
      <c r="G142" s="4"/>
      <c r="H142" s="4"/>
    </row>
    <row r="143" spans="1:8" x14ac:dyDescent="0.35">
      <c r="A143" s="9"/>
      <c r="B143" s="7"/>
      <c r="C143" s="1" t="s">
        <v>274</v>
      </c>
      <c r="D143" s="1" t="s">
        <v>275</v>
      </c>
      <c r="E143" s="4"/>
      <c r="F143" s="4"/>
      <c r="G143" s="4"/>
      <c r="H143" s="4"/>
    </row>
    <row r="144" spans="1:8" x14ac:dyDescent="0.35">
      <c r="A144" s="9"/>
      <c r="B144" s="7"/>
      <c r="C144" s="1" t="s">
        <v>276</v>
      </c>
      <c r="D144" s="1" t="s">
        <v>277</v>
      </c>
      <c r="E144" s="4"/>
      <c r="F144" s="4"/>
      <c r="G144" s="4"/>
      <c r="H144" s="4"/>
    </row>
    <row r="145" spans="1:8" x14ac:dyDescent="0.35">
      <c r="A145" s="9"/>
      <c r="B145" s="7"/>
      <c r="C145" s="1" t="s">
        <v>278</v>
      </c>
      <c r="D145" s="1" t="s">
        <v>279</v>
      </c>
      <c r="E145" s="4"/>
      <c r="F145" s="4"/>
      <c r="G145" s="4"/>
      <c r="H145" s="4"/>
    </row>
    <row r="146" spans="1:8" x14ac:dyDescent="0.35">
      <c r="A146" s="9"/>
      <c r="B146" s="7"/>
      <c r="C146" s="1" t="s">
        <v>280</v>
      </c>
      <c r="D146" s="1" t="s">
        <v>281</v>
      </c>
      <c r="E146" s="4"/>
      <c r="F146" s="4"/>
      <c r="G146" s="4"/>
      <c r="H146" s="4"/>
    </row>
    <row r="147" spans="1:8" x14ac:dyDescent="0.35">
      <c r="A147" s="9"/>
      <c r="B147" s="7"/>
      <c r="C147" s="1" t="s">
        <v>282</v>
      </c>
      <c r="D147" s="1" t="s">
        <v>283</v>
      </c>
      <c r="E147" s="4"/>
      <c r="F147" s="4"/>
      <c r="G147" s="4"/>
      <c r="H147" s="4"/>
    </row>
    <row r="148" spans="1:8" x14ac:dyDescent="0.35">
      <c r="A148" s="9"/>
      <c r="B148" s="7"/>
      <c r="C148" s="1" t="s">
        <v>284</v>
      </c>
      <c r="D148" s="1" t="s">
        <v>285</v>
      </c>
      <c r="E148" s="4"/>
      <c r="F148" s="4"/>
      <c r="G148" s="4"/>
      <c r="H148" s="4"/>
    </row>
    <row r="149" spans="1:8" x14ac:dyDescent="0.35">
      <c r="A149" s="9"/>
      <c r="B149" s="6" t="s">
        <v>298</v>
      </c>
      <c r="C149" s="3" t="s">
        <v>0</v>
      </c>
      <c r="D149" s="3" t="s">
        <v>299</v>
      </c>
      <c r="E149" s="3">
        <f>E150+E151+E152+E153+E154</f>
        <v>0</v>
      </c>
      <c r="F149" s="3">
        <f>F150+F151+F152+F153+F154</f>
        <v>0</v>
      </c>
      <c r="G149" s="3">
        <f>G150+G151+G152+G153+G154</f>
        <v>0</v>
      </c>
      <c r="H149" s="3">
        <f>H150+H151+H152+H153+H154</f>
        <v>0</v>
      </c>
    </row>
    <row r="150" spans="1:8" x14ac:dyDescent="0.35">
      <c r="A150" s="9"/>
      <c r="B150" s="7"/>
      <c r="C150" s="1" t="s">
        <v>288</v>
      </c>
      <c r="D150" s="1" t="s">
        <v>289</v>
      </c>
      <c r="E150" s="4"/>
      <c r="F150" s="4"/>
      <c r="G150" s="4"/>
      <c r="H150" s="4"/>
    </row>
    <row r="151" spans="1:8" x14ac:dyDescent="0.35">
      <c r="A151" s="9"/>
      <c r="B151" s="7"/>
      <c r="C151" s="1" t="s">
        <v>290</v>
      </c>
      <c r="D151" s="1" t="s">
        <v>291</v>
      </c>
      <c r="E151" s="4"/>
      <c r="F151" s="4"/>
      <c r="G151" s="4"/>
      <c r="H151" s="4"/>
    </row>
    <row r="152" spans="1:8" x14ac:dyDescent="0.35">
      <c r="A152" s="9"/>
      <c r="B152" s="7"/>
      <c r="C152" s="1" t="s">
        <v>292</v>
      </c>
      <c r="D152" s="1" t="s">
        <v>293</v>
      </c>
      <c r="E152" s="4"/>
      <c r="F152" s="4"/>
      <c r="G152" s="4"/>
      <c r="H152" s="4"/>
    </row>
    <row r="153" spans="1:8" x14ac:dyDescent="0.35">
      <c r="A153" s="9"/>
      <c r="B153" s="7"/>
      <c r="C153" s="1" t="s">
        <v>294</v>
      </c>
      <c r="D153" s="1" t="s">
        <v>295</v>
      </c>
      <c r="E153" s="4"/>
      <c r="F153" s="4"/>
      <c r="G153" s="4"/>
      <c r="H153" s="4"/>
    </row>
    <row r="154" spans="1:8" x14ac:dyDescent="0.35">
      <c r="A154" s="9"/>
      <c r="B154" s="7"/>
      <c r="C154" s="1" t="s">
        <v>296</v>
      </c>
      <c r="D154" s="1" t="s">
        <v>297</v>
      </c>
      <c r="E154" s="4"/>
      <c r="F154" s="4"/>
      <c r="G154" s="4"/>
      <c r="H154" s="4"/>
    </row>
    <row r="155" spans="1:8" x14ac:dyDescent="0.35">
      <c r="A155" s="9"/>
      <c r="B155" s="6" t="s">
        <v>308</v>
      </c>
      <c r="C155" s="3" t="s">
        <v>0</v>
      </c>
      <c r="D155" s="3" t="s">
        <v>309</v>
      </c>
      <c r="E155" s="3">
        <f>E156+E157+E158+E159</f>
        <v>0</v>
      </c>
      <c r="F155" s="3">
        <f>F156+F157+F158+F159</f>
        <v>0</v>
      </c>
      <c r="G155" s="3">
        <f>G156+G157+G158+G159</f>
        <v>0</v>
      </c>
      <c r="H155" s="3">
        <f>H156+H157+H158+H159</f>
        <v>0</v>
      </c>
    </row>
    <row r="156" spans="1:8" x14ac:dyDescent="0.35">
      <c r="A156" s="9"/>
      <c r="B156" s="7"/>
      <c r="C156" s="1" t="s">
        <v>300</v>
      </c>
      <c r="D156" s="1" t="s">
        <v>301</v>
      </c>
      <c r="E156" s="4"/>
      <c r="F156" s="4"/>
      <c r="G156" s="4"/>
      <c r="H156" s="4"/>
    </row>
    <row r="157" spans="1:8" x14ac:dyDescent="0.35">
      <c r="A157" s="9"/>
      <c r="B157" s="7"/>
      <c r="C157" s="1" t="s">
        <v>302</v>
      </c>
      <c r="D157" s="1" t="s">
        <v>303</v>
      </c>
      <c r="E157" s="4"/>
      <c r="F157" s="4"/>
      <c r="G157" s="4"/>
      <c r="H157" s="4"/>
    </row>
    <row r="158" spans="1:8" x14ac:dyDescent="0.35">
      <c r="A158" s="9"/>
      <c r="B158" s="7"/>
      <c r="C158" s="1" t="s">
        <v>304</v>
      </c>
      <c r="D158" s="1" t="s">
        <v>305</v>
      </c>
      <c r="E158" s="4"/>
      <c r="F158" s="4"/>
      <c r="G158" s="4"/>
      <c r="H158" s="4"/>
    </row>
    <row r="159" spans="1:8" x14ac:dyDescent="0.35">
      <c r="A159" s="9"/>
      <c r="B159" s="7"/>
      <c r="C159" s="1" t="s">
        <v>306</v>
      </c>
      <c r="D159" s="1" t="s">
        <v>307</v>
      </c>
      <c r="E159" s="4"/>
      <c r="F159" s="4"/>
      <c r="G159" s="4"/>
      <c r="H159" s="4"/>
    </row>
    <row r="160" spans="1:8" x14ac:dyDescent="0.35">
      <c r="A160" s="9"/>
      <c r="B160" s="6" t="s">
        <v>318</v>
      </c>
      <c r="C160" s="3" t="s">
        <v>0</v>
      </c>
      <c r="D160" s="3" t="s">
        <v>319</v>
      </c>
      <c r="E160" s="3">
        <f>E161+E162+E163+E164</f>
        <v>0</v>
      </c>
      <c r="F160" s="3">
        <f>F161+F162+F163+F164</f>
        <v>0</v>
      </c>
      <c r="G160" s="3">
        <f>G161+G162+G163+G164</f>
        <v>0</v>
      </c>
      <c r="H160" s="3">
        <f>H161+H162+H163+H164</f>
        <v>0</v>
      </c>
    </row>
    <row r="161" spans="1:8" x14ac:dyDescent="0.35">
      <c r="A161" s="9"/>
      <c r="B161" s="7"/>
      <c r="C161" s="1" t="s">
        <v>310</v>
      </c>
      <c r="D161" s="1" t="s">
        <v>311</v>
      </c>
      <c r="E161" s="4"/>
      <c r="F161" s="4"/>
      <c r="G161" s="4"/>
      <c r="H161" s="4"/>
    </row>
    <row r="162" spans="1:8" x14ac:dyDescent="0.35">
      <c r="A162" s="9"/>
      <c r="B162" s="7"/>
      <c r="C162" s="1" t="s">
        <v>312</v>
      </c>
      <c r="D162" s="1" t="s">
        <v>313</v>
      </c>
      <c r="E162" s="4"/>
      <c r="F162" s="4"/>
      <c r="G162" s="4"/>
      <c r="H162" s="4"/>
    </row>
    <row r="163" spans="1:8" x14ac:dyDescent="0.35">
      <c r="A163" s="9"/>
      <c r="B163" s="7"/>
      <c r="C163" s="1" t="s">
        <v>314</v>
      </c>
      <c r="D163" s="1" t="s">
        <v>315</v>
      </c>
      <c r="E163" s="4"/>
      <c r="F163" s="4"/>
      <c r="G163" s="4"/>
      <c r="H163" s="4"/>
    </row>
    <row r="164" spans="1:8" x14ac:dyDescent="0.35">
      <c r="A164" s="9"/>
      <c r="B164" s="7"/>
      <c r="C164" s="1" t="s">
        <v>316</v>
      </c>
      <c r="D164" s="1" t="s">
        <v>317</v>
      </c>
      <c r="E164" s="4"/>
      <c r="F164" s="4"/>
      <c r="G164" s="4"/>
      <c r="H164" s="4"/>
    </row>
    <row r="165" spans="1:8" x14ac:dyDescent="0.35">
      <c r="A165" s="9"/>
      <c r="B165" s="6" t="s">
        <v>330</v>
      </c>
      <c r="C165" s="3" t="s">
        <v>0</v>
      </c>
      <c r="D165" s="3" t="s">
        <v>331</v>
      </c>
      <c r="E165" s="3">
        <f>E166+E167+E168+E169+E170</f>
        <v>0</v>
      </c>
      <c r="F165" s="3">
        <f>F166+F167+F168+F169+F170</f>
        <v>0</v>
      </c>
      <c r="G165" s="3">
        <f>G166+G167+G168+G169+G170</f>
        <v>0</v>
      </c>
      <c r="H165" s="3">
        <f>H166+H167+H168+H169+H170</f>
        <v>0</v>
      </c>
    </row>
    <row r="166" spans="1:8" x14ac:dyDescent="0.35">
      <c r="A166" s="9"/>
      <c r="B166" s="7"/>
      <c r="C166" s="1" t="s">
        <v>320</v>
      </c>
      <c r="D166" s="1" t="s">
        <v>321</v>
      </c>
      <c r="E166" s="4"/>
      <c r="F166" s="4"/>
      <c r="G166" s="4"/>
      <c r="H166" s="4"/>
    </row>
    <row r="167" spans="1:8" x14ac:dyDescent="0.35">
      <c r="A167" s="9"/>
      <c r="B167" s="7"/>
      <c r="C167" s="1" t="s">
        <v>322</v>
      </c>
      <c r="D167" s="1" t="s">
        <v>323</v>
      </c>
      <c r="E167" s="4"/>
      <c r="F167" s="4"/>
      <c r="G167" s="4"/>
      <c r="H167" s="4"/>
    </row>
    <row r="168" spans="1:8" x14ac:dyDescent="0.35">
      <c r="A168" s="9"/>
      <c r="B168" s="7"/>
      <c r="C168" s="1" t="s">
        <v>324</v>
      </c>
      <c r="D168" s="1" t="s">
        <v>325</v>
      </c>
      <c r="E168" s="4"/>
      <c r="F168" s="4"/>
      <c r="G168" s="4"/>
      <c r="H168" s="4"/>
    </row>
    <row r="169" spans="1:8" x14ac:dyDescent="0.35">
      <c r="A169" s="9"/>
      <c r="B169" s="7"/>
      <c r="C169" s="1" t="s">
        <v>326</v>
      </c>
      <c r="D169" s="1" t="s">
        <v>327</v>
      </c>
      <c r="E169" s="4"/>
      <c r="F169" s="4"/>
      <c r="G169" s="4"/>
      <c r="H169" s="4"/>
    </row>
    <row r="170" spans="1:8" x14ac:dyDescent="0.35">
      <c r="A170" s="9"/>
      <c r="B170" s="7"/>
      <c r="C170" s="1" t="s">
        <v>328</v>
      </c>
      <c r="D170" s="1" t="s">
        <v>329</v>
      </c>
      <c r="E170" s="4"/>
      <c r="F170" s="4"/>
      <c r="G170" s="4"/>
      <c r="H170" s="4"/>
    </row>
    <row r="171" spans="1:8" x14ac:dyDescent="0.35">
      <c r="A171" s="9"/>
      <c r="B171" s="6" t="s">
        <v>338</v>
      </c>
      <c r="C171" s="3" t="s">
        <v>0</v>
      </c>
      <c r="D171" s="3" t="s">
        <v>339</v>
      </c>
      <c r="E171" s="3">
        <f>E172+E173+E174</f>
        <v>0</v>
      </c>
      <c r="F171" s="3">
        <f>F172+F173+F174</f>
        <v>0</v>
      </c>
      <c r="G171" s="3">
        <f>G172+G173+G174</f>
        <v>0</v>
      </c>
      <c r="H171" s="3">
        <f>H172+H173+H174</f>
        <v>0</v>
      </c>
    </row>
    <row r="172" spans="1:8" x14ac:dyDescent="0.35">
      <c r="A172" s="9"/>
      <c r="B172" s="7"/>
      <c r="C172" s="1" t="s">
        <v>332</v>
      </c>
      <c r="D172" s="1" t="s">
        <v>333</v>
      </c>
      <c r="E172" s="4"/>
      <c r="F172" s="4"/>
      <c r="G172" s="4"/>
      <c r="H172" s="4"/>
    </row>
    <row r="173" spans="1:8" x14ac:dyDescent="0.35">
      <c r="A173" s="9"/>
      <c r="B173" s="7"/>
      <c r="C173" s="1" t="s">
        <v>334</v>
      </c>
      <c r="D173" s="1" t="s">
        <v>335</v>
      </c>
      <c r="E173" s="4"/>
      <c r="F173" s="4"/>
      <c r="G173" s="4"/>
      <c r="H173" s="4"/>
    </row>
    <row r="174" spans="1:8" x14ac:dyDescent="0.35">
      <c r="A174" s="9"/>
      <c r="B174" s="7"/>
      <c r="C174" s="1" t="s">
        <v>336</v>
      </c>
      <c r="D174" s="1" t="s">
        <v>337</v>
      </c>
      <c r="E174" s="4"/>
      <c r="F174" s="4"/>
      <c r="G174" s="4"/>
      <c r="H174" s="4"/>
    </row>
    <row r="175" spans="1:8" x14ac:dyDescent="0.35">
      <c r="A175" s="9"/>
      <c r="B175" s="6" t="s">
        <v>378</v>
      </c>
      <c r="C175" s="3" t="s">
        <v>0</v>
      </c>
      <c r="D175" s="3" t="s">
        <v>379</v>
      </c>
      <c r="E175" s="3">
        <f>E176+E177+E178+E179+E180+E181+E182+E183+E184+E185+E186+E187+E188+E189+E190+E191+E192+E193+E194</f>
        <v>0</v>
      </c>
      <c r="F175" s="3">
        <f>F176+F177+F178+F179+F180+F181+F182+F183+F184+F185+F186+F187+F188+F189+F190+F191+F192+F193+F194</f>
        <v>0</v>
      </c>
      <c r="G175" s="3">
        <f>G176+G177+G178+G179+G180+G181+G182+G183+G184+G185+G186+G187+G188+G189+G190+G191+G192+G193+G194</f>
        <v>0</v>
      </c>
      <c r="H175" s="3">
        <f>H176+H177+H178+H179+H180+H181+H182+H183+H184+H185+H186+H187+H188+H189+H190+H191+H192+H193+H194</f>
        <v>0</v>
      </c>
    </row>
    <row r="176" spans="1:8" x14ac:dyDescent="0.35">
      <c r="A176" s="9"/>
      <c r="B176" s="7"/>
      <c r="C176" s="1" t="s">
        <v>340</v>
      </c>
      <c r="D176" s="1" t="s">
        <v>341</v>
      </c>
      <c r="E176" s="4"/>
      <c r="F176" s="4"/>
      <c r="G176" s="4"/>
      <c r="H176" s="4"/>
    </row>
    <row r="177" spans="1:8" x14ac:dyDescent="0.35">
      <c r="A177" s="9"/>
      <c r="B177" s="7"/>
      <c r="C177" s="1" t="s">
        <v>342</v>
      </c>
      <c r="D177" s="1" t="s">
        <v>343</v>
      </c>
      <c r="E177" s="4"/>
      <c r="F177" s="4"/>
      <c r="G177" s="4"/>
      <c r="H177" s="4"/>
    </row>
    <row r="178" spans="1:8" x14ac:dyDescent="0.35">
      <c r="A178" s="9"/>
      <c r="B178" s="7"/>
      <c r="C178" s="1" t="s">
        <v>344</v>
      </c>
      <c r="D178" s="1" t="s">
        <v>345</v>
      </c>
      <c r="E178" s="4"/>
      <c r="F178" s="4"/>
      <c r="G178" s="4"/>
      <c r="H178" s="4"/>
    </row>
    <row r="179" spans="1:8" x14ac:dyDescent="0.35">
      <c r="A179" s="9"/>
      <c r="B179" s="7"/>
      <c r="C179" s="1" t="s">
        <v>346</v>
      </c>
      <c r="D179" s="1" t="s">
        <v>347</v>
      </c>
      <c r="E179" s="4"/>
      <c r="F179" s="4"/>
      <c r="G179" s="4"/>
      <c r="H179" s="4"/>
    </row>
    <row r="180" spans="1:8" x14ac:dyDescent="0.35">
      <c r="A180" s="9"/>
      <c r="B180" s="7"/>
      <c r="C180" s="1" t="s">
        <v>348</v>
      </c>
      <c r="D180" s="1" t="s">
        <v>349</v>
      </c>
      <c r="E180" s="4"/>
      <c r="F180" s="4"/>
      <c r="G180" s="4"/>
      <c r="H180" s="4"/>
    </row>
    <row r="181" spans="1:8" x14ac:dyDescent="0.35">
      <c r="A181" s="9"/>
      <c r="B181" s="7"/>
      <c r="C181" s="1" t="s">
        <v>350</v>
      </c>
      <c r="D181" s="1" t="s">
        <v>351</v>
      </c>
      <c r="E181" s="4"/>
      <c r="F181" s="4"/>
      <c r="G181" s="4"/>
      <c r="H181" s="4"/>
    </row>
    <row r="182" spans="1:8" x14ac:dyDescent="0.35">
      <c r="A182" s="9"/>
      <c r="B182" s="7"/>
      <c r="C182" s="1" t="s">
        <v>352</v>
      </c>
      <c r="D182" s="1" t="s">
        <v>353</v>
      </c>
      <c r="E182" s="4"/>
      <c r="F182" s="4"/>
      <c r="G182" s="4"/>
      <c r="H182" s="4"/>
    </row>
    <row r="183" spans="1:8" x14ac:dyDescent="0.35">
      <c r="A183" s="9"/>
      <c r="B183" s="7"/>
      <c r="C183" s="1" t="s">
        <v>354</v>
      </c>
      <c r="D183" s="1" t="s">
        <v>355</v>
      </c>
      <c r="E183" s="4"/>
      <c r="F183" s="4"/>
      <c r="G183" s="4"/>
      <c r="H183" s="4"/>
    </row>
    <row r="184" spans="1:8" x14ac:dyDescent="0.35">
      <c r="A184" s="9"/>
      <c r="B184" s="7"/>
      <c r="C184" s="1" t="s">
        <v>356</v>
      </c>
      <c r="D184" s="1" t="s">
        <v>357</v>
      </c>
      <c r="E184" s="4"/>
      <c r="F184" s="4"/>
      <c r="G184" s="4"/>
      <c r="H184" s="4"/>
    </row>
    <row r="185" spans="1:8" x14ac:dyDescent="0.35">
      <c r="A185" s="9"/>
      <c r="B185" s="7"/>
      <c r="C185" s="1" t="s">
        <v>358</v>
      </c>
      <c r="D185" s="1" t="s">
        <v>359</v>
      </c>
      <c r="E185" s="4"/>
      <c r="F185" s="4"/>
      <c r="G185" s="4"/>
      <c r="H185" s="4"/>
    </row>
    <row r="186" spans="1:8" x14ac:dyDescent="0.35">
      <c r="A186" s="9"/>
      <c r="B186" s="7"/>
      <c r="C186" s="1" t="s">
        <v>360</v>
      </c>
      <c r="D186" s="1" t="s">
        <v>361</v>
      </c>
      <c r="E186" s="4"/>
      <c r="F186" s="4"/>
      <c r="G186" s="4"/>
      <c r="H186" s="4"/>
    </row>
    <row r="187" spans="1:8" x14ac:dyDescent="0.35">
      <c r="A187" s="9"/>
      <c r="B187" s="7"/>
      <c r="C187" s="1" t="s">
        <v>362</v>
      </c>
      <c r="D187" s="1" t="s">
        <v>363</v>
      </c>
      <c r="E187" s="4"/>
      <c r="F187" s="4"/>
      <c r="G187" s="4"/>
      <c r="H187" s="4"/>
    </row>
    <row r="188" spans="1:8" x14ac:dyDescent="0.35">
      <c r="A188" s="9"/>
      <c r="B188" s="7"/>
      <c r="C188" s="1" t="s">
        <v>364</v>
      </c>
      <c r="D188" s="1" t="s">
        <v>365</v>
      </c>
      <c r="E188" s="4"/>
      <c r="F188" s="4"/>
      <c r="G188" s="4"/>
      <c r="H188" s="4"/>
    </row>
    <row r="189" spans="1:8" x14ac:dyDescent="0.35">
      <c r="A189" s="9"/>
      <c r="B189" s="7"/>
      <c r="C189" s="1" t="s">
        <v>366</v>
      </c>
      <c r="D189" s="1" t="s">
        <v>367</v>
      </c>
      <c r="E189" s="4"/>
      <c r="F189" s="4"/>
      <c r="G189" s="4"/>
      <c r="H189" s="4"/>
    </row>
    <row r="190" spans="1:8" x14ac:dyDescent="0.35">
      <c r="A190" s="9"/>
      <c r="B190" s="7"/>
      <c r="C190" s="1" t="s">
        <v>368</v>
      </c>
      <c r="D190" s="1" t="s">
        <v>369</v>
      </c>
      <c r="E190" s="4"/>
      <c r="F190" s="4"/>
      <c r="G190" s="4"/>
      <c r="H190" s="4"/>
    </row>
    <row r="191" spans="1:8" x14ac:dyDescent="0.35">
      <c r="A191" s="9"/>
      <c r="B191" s="7"/>
      <c r="C191" s="1" t="s">
        <v>370</v>
      </c>
      <c r="D191" s="1" t="s">
        <v>371</v>
      </c>
      <c r="E191" s="4"/>
      <c r="F191" s="4"/>
      <c r="G191" s="4"/>
      <c r="H191" s="4"/>
    </row>
    <row r="192" spans="1:8" x14ac:dyDescent="0.35">
      <c r="A192" s="9"/>
      <c r="B192" s="7"/>
      <c r="C192" s="1" t="s">
        <v>372</v>
      </c>
      <c r="D192" s="1" t="s">
        <v>373</v>
      </c>
      <c r="E192" s="4"/>
      <c r="F192" s="4"/>
      <c r="G192" s="4"/>
      <c r="H192" s="4"/>
    </row>
    <row r="193" spans="1:8" x14ac:dyDescent="0.35">
      <c r="A193" s="9"/>
      <c r="B193" s="7"/>
      <c r="C193" s="1" t="s">
        <v>374</v>
      </c>
      <c r="D193" s="1" t="s">
        <v>375</v>
      </c>
      <c r="E193" s="4"/>
      <c r="F193" s="4"/>
      <c r="G193" s="4"/>
      <c r="H193" s="4"/>
    </row>
    <row r="194" spans="1:8" x14ac:dyDescent="0.35">
      <c r="A194" s="9"/>
      <c r="B194" s="7"/>
      <c r="C194" s="1" t="s">
        <v>376</v>
      </c>
      <c r="D194" s="1" t="s">
        <v>377</v>
      </c>
      <c r="E194" s="4"/>
      <c r="F194" s="4"/>
      <c r="G194" s="4"/>
      <c r="H194" s="4"/>
    </row>
    <row r="195" spans="1:8" x14ac:dyDescent="0.35">
      <c r="A195" s="9"/>
      <c r="B195" s="6" t="s">
        <v>392</v>
      </c>
      <c r="C195" s="3" t="s">
        <v>0</v>
      </c>
      <c r="D195" s="3" t="s">
        <v>393</v>
      </c>
      <c r="E195" s="3">
        <f>E196+E197+E198+E199+E200+E201</f>
        <v>0</v>
      </c>
      <c r="F195" s="3">
        <f>F196+F197+F198+F199+F200+F201</f>
        <v>0</v>
      </c>
      <c r="G195" s="3">
        <f>G196+G197+G198+G199+G200+G201</f>
        <v>0</v>
      </c>
      <c r="H195" s="3">
        <f>H196+H197+H198+H199+H200+H201</f>
        <v>0</v>
      </c>
    </row>
    <row r="196" spans="1:8" x14ac:dyDescent="0.35">
      <c r="A196" s="9"/>
      <c r="B196" s="7"/>
      <c r="C196" s="1" t="s">
        <v>380</v>
      </c>
      <c r="D196" s="1" t="s">
        <v>381</v>
      </c>
      <c r="E196" s="4"/>
      <c r="F196" s="4"/>
      <c r="G196" s="4"/>
      <c r="H196" s="4"/>
    </row>
    <row r="197" spans="1:8" x14ac:dyDescent="0.35">
      <c r="A197" s="9"/>
      <c r="B197" s="7"/>
      <c r="C197" s="1" t="s">
        <v>382</v>
      </c>
      <c r="D197" s="1" t="s">
        <v>383</v>
      </c>
      <c r="E197" s="4"/>
      <c r="F197" s="4"/>
      <c r="G197" s="4"/>
      <c r="H197" s="4"/>
    </row>
    <row r="198" spans="1:8" x14ac:dyDescent="0.35">
      <c r="A198" s="9"/>
      <c r="B198" s="7"/>
      <c r="C198" s="1" t="s">
        <v>384</v>
      </c>
      <c r="D198" s="1" t="s">
        <v>385</v>
      </c>
      <c r="E198" s="4"/>
      <c r="F198" s="4"/>
      <c r="G198" s="4"/>
      <c r="H198" s="4"/>
    </row>
    <row r="199" spans="1:8" x14ac:dyDescent="0.35">
      <c r="A199" s="9"/>
      <c r="B199" s="7"/>
      <c r="C199" s="1" t="s">
        <v>386</v>
      </c>
      <c r="D199" s="1" t="s">
        <v>387</v>
      </c>
      <c r="E199" s="4"/>
      <c r="F199" s="4"/>
      <c r="G199" s="4"/>
      <c r="H199" s="4"/>
    </row>
    <row r="200" spans="1:8" x14ac:dyDescent="0.35">
      <c r="A200" s="9"/>
      <c r="B200" s="7"/>
      <c r="C200" s="1" t="s">
        <v>388</v>
      </c>
      <c r="D200" s="1" t="s">
        <v>389</v>
      </c>
      <c r="E200" s="4"/>
      <c r="F200" s="4"/>
      <c r="G200" s="4"/>
      <c r="H200" s="4"/>
    </row>
    <row r="201" spans="1:8" x14ac:dyDescent="0.35">
      <c r="A201" s="9"/>
      <c r="B201" s="7"/>
      <c r="C201" s="1" t="s">
        <v>390</v>
      </c>
      <c r="D201" s="1" t="s">
        <v>391</v>
      </c>
      <c r="E201" s="4"/>
      <c r="F201" s="4"/>
      <c r="G201" s="4"/>
      <c r="H201" s="4"/>
    </row>
    <row r="202" spans="1:8" x14ac:dyDescent="0.35">
      <c r="A202" s="9"/>
      <c r="B202" s="6" t="s">
        <v>398</v>
      </c>
      <c r="C202" s="3" t="s">
        <v>0</v>
      </c>
      <c r="D202" s="3" t="s">
        <v>399</v>
      </c>
      <c r="E202" s="3">
        <f>E203+E204</f>
        <v>0</v>
      </c>
      <c r="F202" s="3">
        <f>F203+F204</f>
        <v>0</v>
      </c>
      <c r="G202" s="3">
        <f>G203+G204</f>
        <v>0</v>
      </c>
      <c r="H202" s="3">
        <f>H203+H204</f>
        <v>0</v>
      </c>
    </row>
    <row r="203" spans="1:8" x14ac:dyDescent="0.35">
      <c r="A203" s="9"/>
      <c r="B203" s="7"/>
      <c r="C203" s="1" t="s">
        <v>394</v>
      </c>
      <c r="D203" s="1" t="s">
        <v>395</v>
      </c>
      <c r="E203" s="4"/>
      <c r="F203" s="4"/>
      <c r="G203" s="4"/>
      <c r="H203" s="4"/>
    </row>
    <row r="204" spans="1:8" x14ac:dyDescent="0.35">
      <c r="A204" s="9"/>
      <c r="B204" s="7"/>
      <c r="C204" s="1" t="s">
        <v>396</v>
      </c>
      <c r="D204" s="1" t="s">
        <v>397</v>
      </c>
      <c r="E204" s="4"/>
      <c r="F204" s="4"/>
      <c r="G204" s="4"/>
      <c r="H204" s="4"/>
    </row>
    <row r="205" spans="1:8" x14ac:dyDescent="0.35">
      <c r="A205" s="9"/>
      <c r="B205" s="6" t="s">
        <v>420</v>
      </c>
      <c r="C205" s="3" t="s">
        <v>0</v>
      </c>
      <c r="D205" s="3" t="s">
        <v>421</v>
      </c>
      <c r="E205" s="3">
        <f>E206+E207+E208+E209+E210+E211+E212+E213+E214+E215</f>
        <v>0</v>
      </c>
      <c r="F205" s="3">
        <f>F206+F207+F208+F209+F210+F211+F212+F213+F214+F215</f>
        <v>0</v>
      </c>
      <c r="G205" s="3">
        <f>G206+G207+G208+G209+G210+G211+G212+G213+G214+G215</f>
        <v>0</v>
      </c>
      <c r="H205" s="3">
        <f>H206+H207+H208+H209+H210+H211+H212+H213+H214+H215</f>
        <v>0</v>
      </c>
    </row>
    <row r="206" spans="1:8" x14ac:dyDescent="0.35">
      <c r="A206" s="9"/>
      <c r="B206" s="7"/>
      <c r="C206" s="1" t="s">
        <v>400</v>
      </c>
      <c r="D206" s="1" t="s">
        <v>401</v>
      </c>
      <c r="E206" s="4"/>
      <c r="F206" s="4"/>
      <c r="G206" s="4"/>
      <c r="H206" s="4"/>
    </row>
    <row r="207" spans="1:8" x14ac:dyDescent="0.35">
      <c r="A207" s="9"/>
      <c r="B207" s="7"/>
      <c r="C207" s="1" t="s">
        <v>402</v>
      </c>
      <c r="D207" s="1" t="s">
        <v>403</v>
      </c>
      <c r="E207" s="4"/>
      <c r="F207" s="4"/>
      <c r="G207" s="4"/>
      <c r="H207" s="4"/>
    </row>
    <row r="208" spans="1:8" x14ac:dyDescent="0.35">
      <c r="A208" s="9"/>
      <c r="B208" s="7"/>
      <c r="C208" s="1" t="s">
        <v>404</v>
      </c>
      <c r="D208" s="1" t="s">
        <v>405</v>
      </c>
      <c r="E208" s="4"/>
      <c r="F208" s="4"/>
      <c r="G208" s="4"/>
      <c r="H208" s="4"/>
    </row>
    <row r="209" spans="1:8" x14ac:dyDescent="0.35">
      <c r="A209" s="9"/>
      <c r="B209" s="7"/>
      <c r="C209" s="1" t="s">
        <v>406</v>
      </c>
      <c r="D209" s="1" t="s">
        <v>407</v>
      </c>
      <c r="E209" s="4"/>
      <c r="F209" s="4"/>
      <c r="G209" s="4"/>
      <c r="H209" s="4"/>
    </row>
    <row r="210" spans="1:8" x14ac:dyDescent="0.35">
      <c r="A210" s="9"/>
      <c r="B210" s="7"/>
      <c r="C210" s="1" t="s">
        <v>408</v>
      </c>
      <c r="D210" s="1" t="s">
        <v>409</v>
      </c>
      <c r="E210" s="4"/>
      <c r="F210" s="4"/>
      <c r="G210" s="4"/>
      <c r="H210" s="4"/>
    </row>
    <row r="211" spans="1:8" x14ac:dyDescent="0.35">
      <c r="A211" s="9"/>
      <c r="B211" s="7"/>
      <c r="C211" s="1" t="s">
        <v>410</v>
      </c>
      <c r="D211" s="1" t="s">
        <v>411</v>
      </c>
      <c r="E211" s="4"/>
      <c r="F211" s="4"/>
      <c r="G211" s="4"/>
      <c r="H211" s="4"/>
    </row>
    <row r="212" spans="1:8" x14ac:dyDescent="0.35">
      <c r="A212" s="9"/>
      <c r="B212" s="7"/>
      <c r="C212" s="1" t="s">
        <v>412</v>
      </c>
      <c r="D212" s="1" t="s">
        <v>413</v>
      </c>
      <c r="E212" s="4"/>
      <c r="F212" s="4"/>
      <c r="G212" s="4"/>
      <c r="H212" s="4"/>
    </row>
    <row r="213" spans="1:8" x14ac:dyDescent="0.35">
      <c r="A213" s="9"/>
      <c r="B213" s="7"/>
      <c r="C213" s="1" t="s">
        <v>414</v>
      </c>
      <c r="D213" s="1" t="s">
        <v>415</v>
      </c>
      <c r="E213" s="4"/>
      <c r="F213" s="4"/>
      <c r="G213" s="4"/>
      <c r="H213" s="4"/>
    </row>
    <row r="214" spans="1:8" x14ac:dyDescent="0.35">
      <c r="A214" s="9"/>
      <c r="B214" s="7"/>
      <c r="C214" s="1" t="s">
        <v>416</v>
      </c>
      <c r="D214" s="1" t="s">
        <v>417</v>
      </c>
      <c r="E214" s="4"/>
      <c r="F214" s="4"/>
      <c r="G214" s="4"/>
      <c r="H214" s="4"/>
    </row>
    <row r="215" spans="1:8" x14ac:dyDescent="0.35">
      <c r="A215" s="9"/>
      <c r="B215" s="7"/>
      <c r="C215" s="1" t="s">
        <v>418</v>
      </c>
      <c r="D215" s="1" t="s">
        <v>419</v>
      </c>
      <c r="E215" s="4"/>
      <c r="F215" s="4"/>
      <c r="G215" s="4"/>
      <c r="H215" s="4"/>
    </row>
    <row r="216" spans="1:8" x14ac:dyDescent="0.35">
      <c r="A216" s="9"/>
      <c r="B216" s="6" t="s">
        <v>428</v>
      </c>
      <c r="C216" s="3" t="s">
        <v>0</v>
      </c>
      <c r="D216" s="3" t="s">
        <v>429</v>
      </c>
      <c r="E216" s="3">
        <f>E217+E218+E219</f>
        <v>0</v>
      </c>
      <c r="F216" s="3">
        <f>F217+F218+F219</f>
        <v>0</v>
      </c>
      <c r="G216" s="3">
        <f>G217+G218+G219</f>
        <v>0</v>
      </c>
      <c r="H216" s="3">
        <f>H217+H218+H219</f>
        <v>0</v>
      </c>
    </row>
    <row r="217" spans="1:8" x14ac:dyDescent="0.35">
      <c r="A217" s="9"/>
      <c r="B217" s="7"/>
      <c r="C217" s="1" t="s">
        <v>422</v>
      </c>
      <c r="D217" s="1" t="s">
        <v>423</v>
      </c>
      <c r="E217" s="4"/>
      <c r="F217" s="4"/>
      <c r="G217" s="4"/>
      <c r="H217" s="4"/>
    </row>
    <row r="218" spans="1:8" x14ac:dyDescent="0.35">
      <c r="A218" s="9"/>
      <c r="B218" s="7"/>
      <c r="C218" s="1" t="s">
        <v>424</v>
      </c>
      <c r="D218" s="1" t="s">
        <v>425</v>
      </c>
      <c r="E218" s="4"/>
      <c r="F218" s="4"/>
      <c r="G218" s="4"/>
      <c r="H218" s="4"/>
    </row>
    <row r="219" spans="1:8" x14ac:dyDescent="0.35">
      <c r="A219" s="9"/>
      <c r="B219" s="7"/>
      <c r="C219" s="1" t="s">
        <v>426</v>
      </c>
      <c r="D219" s="1" t="s">
        <v>427</v>
      </c>
      <c r="E219" s="4"/>
      <c r="F219" s="4"/>
      <c r="G219" s="4"/>
      <c r="H219" s="4"/>
    </row>
    <row r="220" spans="1:8" x14ac:dyDescent="0.35">
      <c r="A220" s="9"/>
      <c r="B220" s="6" t="s">
        <v>446</v>
      </c>
      <c r="C220" s="3" t="s">
        <v>0</v>
      </c>
      <c r="D220" s="3" t="s">
        <v>447</v>
      </c>
      <c r="E220" s="3">
        <f>E221+E222+E223+E224+E225+E226+E227+E228</f>
        <v>0</v>
      </c>
      <c r="F220" s="3">
        <f>F221+F222+F223+F224+F225+F226+F227+F228</f>
        <v>0</v>
      </c>
      <c r="G220" s="3">
        <f>G221+G222+G223+G224+G225+G226+G227+G228</f>
        <v>0</v>
      </c>
      <c r="H220" s="3">
        <f>H221+H222+H223+H224+H225+H226+H227+H228</f>
        <v>0</v>
      </c>
    </row>
    <row r="221" spans="1:8" x14ac:dyDescent="0.35">
      <c r="A221" s="9"/>
      <c r="B221" s="7"/>
      <c r="C221" s="1" t="s">
        <v>430</v>
      </c>
      <c r="D221" s="1" t="s">
        <v>431</v>
      </c>
      <c r="E221" s="4"/>
      <c r="F221" s="4"/>
      <c r="G221" s="4"/>
      <c r="H221" s="4"/>
    </row>
    <row r="222" spans="1:8" x14ac:dyDescent="0.35">
      <c r="A222" s="9"/>
      <c r="B222" s="7"/>
      <c r="C222" s="1" t="s">
        <v>432</v>
      </c>
      <c r="D222" s="1" t="s">
        <v>433</v>
      </c>
      <c r="E222" s="4"/>
      <c r="F222" s="4"/>
      <c r="G222" s="4"/>
      <c r="H222" s="4"/>
    </row>
    <row r="223" spans="1:8" x14ac:dyDescent="0.35">
      <c r="A223" s="9"/>
      <c r="B223" s="7"/>
      <c r="C223" s="1" t="s">
        <v>434</v>
      </c>
      <c r="D223" s="1" t="s">
        <v>435</v>
      </c>
      <c r="E223" s="4"/>
      <c r="F223" s="4"/>
      <c r="G223" s="4"/>
      <c r="H223" s="4"/>
    </row>
    <row r="224" spans="1:8" x14ac:dyDescent="0.35">
      <c r="A224" s="9"/>
      <c r="B224" s="7"/>
      <c r="C224" s="1" t="s">
        <v>436</v>
      </c>
      <c r="D224" s="1" t="s">
        <v>437</v>
      </c>
      <c r="E224" s="4"/>
      <c r="F224" s="4"/>
      <c r="G224" s="4"/>
      <c r="H224" s="4"/>
    </row>
    <row r="225" spans="1:8" x14ac:dyDescent="0.35">
      <c r="A225" s="9"/>
      <c r="B225" s="7"/>
      <c r="C225" s="1" t="s">
        <v>438</v>
      </c>
      <c r="D225" s="1" t="s">
        <v>439</v>
      </c>
      <c r="E225" s="4"/>
      <c r="F225" s="4"/>
      <c r="G225" s="4"/>
      <c r="H225" s="4"/>
    </row>
    <row r="226" spans="1:8" x14ac:dyDescent="0.35">
      <c r="A226" s="9"/>
      <c r="B226" s="7"/>
      <c r="C226" s="1" t="s">
        <v>440</v>
      </c>
      <c r="D226" s="1" t="s">
        <v>441</v>
      </c>
      <c r="E226" s="4"/>
      <c r="F226" s="4"/>
      <c r="G226" s="4"/>
      <c r="H226" s="4"/>
    </row>
    <row r="227" spans="1:8" x14ac:dyDescent="0.35">
      <c r="A227" s="9"/>
      <c r="B227" s="7"/>
      <c r="C227" s="1" t="s">
        <v>442</v>
      </c>
      <c r="D227" s="1" t="s">
        <v>443</v>
      </c>
      <c r="E227" s="4"/>
      <c r="F227" s="4"/>
      <c r="G227" s="4"/>
      <c r="H227" s="4"/>
    </row>
    <row r="228" spans="1:8" x14ac:dyDescent="0.35">
      <c r="A228" s="9"/>
      <c r="B228" s="7"/>
      <c r="C228" s="1" t="s">
        <v>444</v>
      </c>
      <c r="D228" s="1" t="s">
        <v>445</v>
      </c>
      <c r="E228" s="4"/>
      <c r="F228" s="4"/>
      <c r="G228" s="4"/>
      <c r="H228" s="4"/>
    </row>
    <row r="229" spans="1:8" x14ac:dyDescent="0.35">
      <c r="A229" s="9"/>
      <c r="B229" s="6" t="s">
        <v>452</v>
      </c>
      <c r="C229" s="3" t="s">
        <v>0</v>
      </c>
      <c r="D229" s="3" t="s">
        <v>453</v>
      </c>
      <c r="E229" s="3">
        <f>E230+E231</f>
        <v>0</v>
      </c>
      <c r="F229" s="3">
        <f>F230+F231</f>
        <v>0</v>
      </c>
      <c r="G229" s="3">
        <f>G230+G231</f>
        <v>0</v>
      </c>
      <c r="H229" s="3">
        <f>H230+H231</f>
        <v>0</v>
      </c>
    </row>
    <row r="230" spans="1:8" x14ac:dyDescent="0.35">
      <c r="A230" s="9"/>
      <c r="B230" s="7"/>
      <c r="C230" s="1" t="s">
        <v>448</v>
      </c>
      <c r="D230" s="1" t="s">
        <v>449</v>
      </c>
      <c r="E230" s="4"/>
      <c r="F230" s="4"/>
      <c r="G230" s="4"/>
      <c r="H230" s="4"/>
    </row>
    <row r="231" spans="1:8" x14ac:dyDescent="0.35">
      <c r="A231" s="9"/>
      <c r="B231" s="7"/>
      <c r="C231" s="1" t="s">
        <v>450</v>
      </c>
      <c r="D231" s="1" t="s">
        <v>451</v>
      </c>
      <c r="E231" s="4"/>
      <c r="F231" s="4"/>
      <c r="G231" s="4"/>
      <c r="H231" s="4"/>
    </row>
    <row r="232" spans="1:8" x14ac:dyDescent="0.35">
      <c r="A232" s="9"/>
      <c r="B232" s="6" t="s">
        <v>462</v>
      </c>
      <c r="C232" s="3" t="s">
        <v>0</v>
      </c>
      <c r="D232" s="3" t="s">
        <v>463</v>
      </c>
      <c r="E232" s="3">
        <f>E233+E234+E235+E236</f>
        <v>0</v>
      </c>
      <c r="F232" s="3">
        <f>F233+F234+F235+F236</f>
        <v>0</v>
      </c>
      <c r="G232" s="3">
        <f>G233+G234+G235+G236</f>
        <v>0</v>
      </c>
      <c r="H232" s="3">
        <f>H233+H234+H235+H236</f>
        <v>0</v>
      </c>
    </row>
    <row r="233" spans="1:8" x14ac:dyDescent="0.35">
      <c r="A233" s="9"/>
      <c r="B233" s="7"/>
      <c r="C233" s="1" t="s">
        <v>454</v>
      </c>
      <c r="D233" s="1" t="s">
        <v>455</v>
      </c>
      <c r="E233" s="4"/>
      <c r="F233" s="4"/>
      <c r="G233" s="4"/>
      <c r="H233" s="4"/>
    </row>
    <row r="234" spans="1:8" x14ac:dyDescent="0.35">
      <c r="A234" s="9"/>
      <c r="B234" s="7"/>
      <c r="C234" s="1" t="s">
        <v>456</v>
      </c>
      <c r="D234" s="1" t="s">
        <v>457</v>
      </c>
      <c r="E234" s="4"/>
      <c r="F234" s="4"/>
      <c r="G234" s="4"/>
      <c r="H234" s="4"/>
    </row>
    <row r="235" spans="1:8" x14ac:dyDescent="0.35">
      <c r="A235" s="9"/>
      <c r="B235" s="7"/>
      <c r="C235" s="1" t="s">
        <v>458</v>
      </c>
      <c r="D235" s="1" t="s">
        <v>459</v>
      </c>
      <c r="E235" s="4"/>
      <c r="F235" s="4"/>
      <c r="G235" s="4"/>
      <c r="H235" s="4"/>
    </row>
    <row r="236" spans="1:8" x14ac:dyDescent="0.35">
      <c r="A236" s="9"/>
      <c r="B236" s="7"/>
      <c r="C236" s="1" t="s">
        <v>460</v>
      </c>
      <c r="D236" s="1" t="s">
        <v>461</v>
      </c>
      <c r="E236" s="4"/>
      <c r="F236" s="4"/>
      <c r="G236" s="4"/>
      <c r="H236" s="4"/>
    </row>
    <row r="237" spans="1:8" x14ac:dyDescent="0.35">
      <c r="A237" s="9"/>
      <c r="B237" s="6" t="s">
        <v>486</v>
      </c>
      <c r="C237" s="3" t="s">
        <v>0</v>
      </c>
      <c r="D237" s="3" t="s">
        <v>487</v>
      </c>
      <c r="E237" s="3">
        <f>E238+E239+E240+E241+E242+E243+E244+E245+E246+E247+E248</f>
        <v>0</v>
      </c>
      <c r="F237" s="3">
        <f>F238+F239+F240+F241+F242+F243+F244+F245+F246+F247+F248</f>
        <v>0</v>
      </c>
      <c r="G237" s="3">
        <f>G238+G239+G240+G241+G242+G243+G244+G245+G246+G247+G248</f>
        <v>0</v>
      </c>
      <c r="H237" s="3">
        <f>H238+H239+H240+H241+H242+H243+H244+H245+H246+H247+H248</f>
        <v>0</v>
      </c>
    </row>
    <row r="238" spans="1:8" x14ac:dyDescent="0.35">
      <c r="A238" s="9"/>
      <c r="B238" s="7"/>
      <c r="C238" s="1" t="s">
        <v>464</v>
      </c>
      <c r="D238" s="1" t="s">
        <v>465</v>
      </c>
      <c r="E238" s="4"/>
      <c r="F238" s="4"/>
      <c r="G238" s="4"/>
      <c r="H238" s="4"/>
    </row>
    <row r="239" spans="1:8" x14ac:dyDescent="0.35">
      <c r="A239" s="9"/>
      <c r="B239" s="7"/>
      <c r="C239" s="1" t="s">
        <v>466</v>
      </c>
      <c r="D239" s="1" t="s">
        <v>467</v>
      </c>
      <c r="E239" s="4"/>
      <c r="F239" s="4"/>
      <c r="G239" s="4"/>
      <c r="H239" s="4"/>
    </row>
    <row r="240" spans="1:8" x14ac:dyDescent="0.35">
      <c r="A240" s="9"/>
      <c r="B240" s="7"/>
      <c r="C240" s="1" t="s">
        <v>468</v>
      </c>
      <c r="D240" s="1" t="s">
        <v>469</v>
      </c>
      <c r="E240" s="4"/>
      <c r="F240" s="4"/>
      <c r="G240" s="4"/>
      <c r="H240" s="4"/>
    </row>
    <row r="241" spans="1:8" x14ac:dyDescent="0.35">
      <c r="A241" s="9"/>
      <c r="B241" s="7"/>
      <c r="C241" s="1" t="s">
        <v>470</v>
      </c>
      <c r="D241" s="1" t="s">
        <v>471</v>
      </c>
      <c r="E241" s="4"/>
      <c r="F241" s="4"/>
      <c r="G241" s="4"/>
      <c r="H241" s="4"/>
    </row>
    <row r="242" spans="1:8" x14ac:dyDescent="0.35">
      <c r="A242" s="9"/>
      <c r="B242" s="7"/>
      <c r="C242" s="1" t="s">
        <v>472</v>
      </c>
      <c r="D242" s="1" t="s">
        <v>473</v>
      </c>
      <c r="E242" s="4"/>
      <c r="F242" s="4"/>
      <c r="G242" s="4"/>
      <c r="H242" s="4"/>
    </row>
    <row r="243" spans="1:8" x14ac:dyDescent="0.35">
      <c r="A243" s="9"/>
      <c r="B243" s="7"/>
      <c r="C243" s="1" t="s">
        <v>474</v>
      </c>
      <c r="D243" s="1" t="s">
        <v>475</v>
      </c>
      <c r="E243" s="4"/>
      <c r="F243" s="4"/>
      <c r="G243" s="4"/>
      <c r="H243" s="4"/>
    </row>
    <row r="244" spans="1:8" x14ac:dyDescent="0.35">
      <c r="A244" s="9"/>
      <c r="B244" s="7"/>
      <c r="C244" s="1" t="s">
        <v>476</v>
      </c>
      <c r="D244" s="1" t="s">
        <v>477</v>
      </c>
      <c r="E244" s="4"/>
      <c r="F244" s="4"/>
      <c r="G244" s="4"/>
      <c r="H244" s="4"/>
    </row>
    <row r="245" spans="1:8" x14ac:dyDescent="0.35">
      <c r="A245" s="9"/>
      <c r="B245" s="7"/>
      <c r="C245" s="1" t="s">
        <v>478</v>
      </c>
      <c r="D245" s="1" t="s">
        <v>479</v>
      </c>
      <c r="E245" s="4"/>
      <c r="F245" s="4"/>
      <c r="G245" s="4"/>
      <c r="H245" s="4"/>
    </row>
    <row r="246" spans="1:8" x14ac:dyDescent="0.35">
      <c r="A246" s="9"/>
      <c r="B246" s="7"/>
      <c r="C246" s="1" t="s">
        <v>480</v>
      </c>
      <c r="D246" s="1" t="s">
        <v>481</v>
      </c>
      <c r="E246" s="4"/>
      <c r="F246" s="4"/>
      <c r="G246" s="4"/>
      <c r="H246" s="4"/>
    </row>
    <row r="247" spans="1:8" x14ac:dyDescent="0.35">
      <c r="A247" s="9"/>
      <c r="B247" s="7"/>
      <c r="C247" s="1" t="s">
        <v>482</v>
      </c>
      <c r="D247" s="1" t="s">
        <v>483</v>
      </c>
      <c r="E247" s="4"/>
      <c r="F247" s="4"/>
      <c r="G247" s="4"/>
      <c r="H247" s="4"/>
    </row>
    <row r="248" spans="1:8" x14ac:dyDescent="0.35">
      <c r="A248" s="9"/>
      <c r="B248" s="7"/>
      <c r="C248" s="1" t="s">
        <v>484</v>
      </c>
      <c r="D248" s="1" t="s">
        <v>485</v>
      </c>
      <c r="E248" s="4"/>
      <c r="F248" s="4"/>
      <c r="G248" s="4"/>
      <c r="H248" s="4"/>
    </row>
    <row r="249" spans="1:8" x14ac:dyDescent="0.35">
      <c r="A249" s="9"/>
      <c r="B249" s="6" t="s">
        <v>510</v>
      </c>
      <c r="C249" s="3" t="s">
        <v>0</v>
      </c>
      <c r="D249" s="3" t="s">
        <v>511</v>
      </c>
      <c r="E249" s="3">
        <f>E250+E251+E252+E253+E254+E255+E256+E257+E258+E259+E260</f>
        <v>0</v>
      </c>
      <c r="F249" s="3">
        <f>F250+F251+F252+F253+F254+F255+F256+F257+F258+F259+F260</f>
        <v>0</v>
      </c>
      <c r="G249" s="3">
        <f>G250+G251+G252+G253+G254+G255+G256+G257+G258+G259+G260</f>
        <v>0</v>
      </c>
      <c r="H249" s="3">
        <f>H250+H251+H252+H253+H254+H255+H256+H257+H258+H259+H260</f>
        <v>0</v>
      </c>
    </row>
    <row r="250" spans="1:8" x14ac:dyDescent="0.35">
      <c r="A250" s="9"/>
      <c r="B250" s="7"/>
      <c r="C250" s="1" t="s">
        <v>488</v>
      </c>
      <c r="D250" s="1" t="s">
        <v>489</v>
      </c>
      <c r="E250" s="4"/>
      <c r="F250" s="4"/>
      <c r="G250" s="4"/>
      <c r="H250" s="4"/>
    </row>
    <row r="251" spans="1:8" x14ac:dyDescent="0.35">
      <c r="A251" s="9"/>
      <c r="B251" s="7"/>
      <c r="C251" s="1" t="s">
        <v>490</v>
      </c>
      <c r="D251" s="1" t="s">
        <v>491</v>
      </c>
      <c r="E251" s="4"/>
      <c r="F251" s="4"/>
      <c r="G251" s="4"/>
      <c r="H251" s="4"/>
    </row>
    <row r="252" spans="1:8" x14ac:dyDescent="0.35">
      <c r="A252" s="9"/>
      <c r="B252" s="7"/>
      <c r="C252" s="1" t="s">
        <v>492</v>
      </c>
      <c r="D252" s="1" t="s">
        <v>493</v>
      </c>
      <c r="E252" s="4"/>
      <c r="F252" s="4"/>
      <c r="G252" s="4"/>
      <c r="H252" s="4"/>
    </row>
    <row r="253" spans="1:8" x14ac:dyDescent="0.35">
      <c r="A253" s="9"/>
      <c r="B253" s="7"/>
      <c r="C253" s="1" t="s">
        <v>494</v>
      </c>
      <c r="D253" s="1" t="s">
        <v>495</v>
      </c>
      <c r="E253" s="4"/>
      <c r="F253" s="4"/>
      <c r="G253" s="4"/>
      <c r="H253" s="4"/>
    </row>
    <row r="254" spans="1:8" x14ac:dyDescent="0.35">
      <c r="A254" s="9"/>
      <c r="B254" s="7"/>
      <c r="C254" s="1" t="s">
        <v>496</v>
      </c>
      <c r="D254" s="1" t="s">
        <v>497</v>
      </c>
      <c r="E254" s="4"/>
      <c r="F254" s="4"/>
      <c r="G254" s="4"/>
      <c r="H254" s="4"/>
    </row>
    <row r="255" spans="1:8" x14ac:dyDescent="0.35">
      <c r="A255" s="9"/>
      <c r="B255" s="7"/>
      <c r="C255" s="1" t="s">
        <v>498</v>
      </c>
      <c r="D255" s="1" t="s">
        <v>499</v>
      </c>
      <c r="E255" s="4"/>
      <c r="F255" s="4"/>
      <c r="G255" s="4"/>
      <c r="H255" s="4"/>
    </row>
    <row r="256" spans="1:8" x14ac:dyDescent="0.35">
      <c r="A256" s="9"/>
      <c r="B256" s="7"/>
      <c r="C256" s="1" t="s">
        <v>500</v>
      </c>
      <c r="D256" s="1" t="s">
        <v>501</v>
      </c>
      <c r="E256" s="4"/>
      <c r="F256" s="4"/>
      <c r="G256" s="4"/>
      <c r="H256" s="4"/>
    </row>
    <row r="257" spans="1:8" x14ac:dyDescent="0.35">
      <c r="A257" s="9"/>
      <c r="B257" s="7"/>
      <c r="C257" s="1" t="s">
        <v>502</v>
      </c>
      <c r="D257" s="1" t="s">
        <v>503</v>
      </c>
      <c r="E257" s="4"/>
      <c r="F257" s="4"/>
      <c r="G257" s="4"/>
      <c r="H257" s="4"/>
    </row>
    <row r="258" spans="1:8" x14ac:dyDescent="0.35">
      <c r="A258" s="9"/>
      <c r="B258" s="7"/>
      <c r="C258" s="1" t="s">
        <v>504</v>
      </c>
      <c r="D258" s="1" t="s">
        <v>505</v>
      </c>
      <c r="E258" s="4"/>
      <c r="F258" s="4"/>
      <c r="G258" s="4"/>
      <c r="H258" s="4"/>
    </row>
    <row r="259" spans="1:8" x14ac:dyDescent="0.35">
      <c r="A259" s="9"/>
      <c r="B259" s="7"/>
      <c r="C259" s="1" t="s">
        <v>506</v>
      </c>
      <c r="D259" s="1" t="s">
        <v>507</v>
      </c>
      <c r="E259" s="4"/>
      <c r="F259" s="4"/>
      <c r="G259" s="4"/>
      <c r="H259" s="4"/>
    </row>
    <row r="260" spans="1:8" x14ac:dyDescent="0.35">
      <c r="A260" s="9"/>
      <c r="B260" s="7"/>
      <c r="C260" s="1" t="s">
        <v>508</v>
      </c>
      <c r="D260" s="1" t="s">
        <v>509</v>
      </c>
      <c r="E260" s="4"/>
      <c r="F260" s="4"/>
      <c r="G260" s="4"/>
      <c r="H260" s="4"/>
    </row>
    <row r="261" spans="1:8" x14ac:dyDescent="0.35">
      <c r="A261" s="9"/>
      <c r="B261" s="6" t="s">
        <v>518</v>
      </c>
      <c r="C261" s="3" t="s">
        <v>0</v>
      </c>
      <c r="D261" s="3" t="s">
        <v>519</v>
      </c>
      <c r="E261" s="3">
        <f>E262+E263+E264</f>
        <v>0</v>
      </c>
      <c r="F261" s="3">
        <f>F262+F263+F264</f>
        <v>0</v>
      </c>
      <c r="G261" s="3">
        <f>G262+G263+G264</f>
        <v>0</v>
      </c>
      <c r="H261" s="3">
        <f>H262+H263+H264</f>
        <v>0</v>
      </c>
    </row>
    <row r="262" spans="1:8" x14ac:dyDescent="0.35">
      <c r="A262" s="9"/>
      <c r="B262" s="7"/>
      <c r="C262" s="1" t="s">
        <v>512</v>
      </c>
      <c r="D262" s="1" t="s">
        <v>513</v>
      </c>
      <c r="E262" s="4"/>
      <c r="F262" s="4"/>
      <c r="G262" s="4"/>
      <c r="H262" s="4"/>
    </row>
    <row r="263" spans="1:8" x14ac:dyDescent="0.35">
      <c r="A263" s="9"/>
      <c r="B263" s="7"/>
      <c r="C263" s="1" t="s">
        <v>514</v>
      </c>
      <c r="D263" s="1" t="s">
        <v>515</v>
      </c>
      <c r="E263" s="4"/>
      <c r="F263" s="4"/>
      <c r="G263" s="4"/>
      <c r="H263" s="4"/>
    </row>
    <row r="264" spans="1:8" x14ac:dyDescent="0.35">
      <c r="A264" s="9"/>
      <c r="B264" s="7"/>
      <c r="C264" s="1" t="s">
        <v>516</v>
      </c>
      <c r="D264" s="1" t="s">
        <v>517</v>
      </c>
      <c r="E264" s="4"/>
      <c r="F264" s="4"/>
      <c r="G264" s="4"/>
      <c r="H264" s="4"/>
    </row>
    <row r="265" spans="1:8" x14ac:dyDescent="0.35">
      <c r="A265" s="9"/>
      <c r="B265" s="6" t="s">
        <v>538</v>
      </c>
      <c r="C265" s="3" t="s">
        <v>0</v>
      </c>
      <c r="D265" s="3" t="s">
        <v>539</v>
      </c>
      <c r="E265" s="3">
        <f>E266+E267+E268+E269+E270+E271+E272+E273+E274</f>
        <v>0</v>
      </c>
      <c r="F265" s="3">
        <f>F266+F267+F268+F269+F270+F271+F272+F273+F274</f>
        <v>0</v>
      </c>
      <c r="G265" s="3">
        <f>G266+G267+G268+G269+G270+G271+G272+G273+G274</f>
        <v>0</v>
      </c>
      <c r="H265" s="3">
        <f>H266+H267+H268+H269+H270+H271+H272+H273+H274</f>
        <v>0</v>
      </c>
    </row>
    <row r="266" spans="1:8" x14ac:dyDescent="0.35">
      <c r="A266" s="9"/>
      <c r="B266" s="7"/>
      <c r="C266" s="1" t="s">
        <v>520</v>
      </c>
      <c r="D266" s="1" t="s">
        <v>521</v>
      </c>
      <c r="E266" s="4"/>
      <c r="F266" s="4"/>
      <c r="G266" s="4"/>
      <c r="H266" s="4"/>
    </row>
    <row r="267" spans="1:8" x14ac:dyDescent="0.35">
      <c r="A267" s="9"/>
      <c r="B267" s="7"/>
      <c r="C267" s="1" t="s">
        <v>522</v>
      </c>
      <c r="D267" s="1" t="s">
        <v>523</v>
      </c>
      <c r="E267" s="4"/>
      <c r="F267" s="4"/>
      <c r="G267" s="4"/>
      <c r="H267" s="4"/>
    </row>
    <row r="268" spans="1:8" x14ac:dyDescent="0.35">
      <c r="A268" s="9"/>
      <c r="B268" s="7"/>
      <c r="C268" s="1" t="s">
        <v>524</v>
      </c>
      <c r="D268" s="1" t="s">
        <v>525</v>
      </c>
      <c r="E268" s="4"/>
      <c r="F268" s="4"/>
      <c r="G268" s="4"/>
      <c r="H268" s="4"/>
    </row>
    <row r="269" spans="1:8" x14ac:dyDescent="0.35">
      <c r="A269" s="9"/>
      <c r="B269" s="7"/>
      <c r="C269" s="1" t="s">
        <v>526</v>
      </c>
      <c r="D269" s="1" t="s">
        <v>527</v>
      </c>
      <c r="E269" s="4"/>
      <c r="F269" s="4"/>
      <c r="G269" s="4"/>
      <c r="H269" s="4"/>
    </row>
    <row r="270" spans="1:8" x14ac:dyDescent="0.35">
      <c r="A270" s="9"/>
      <c r="B270" s="7"/>
      <c r="C270" s="1" t="s">
        <v>528</v>
      </c>
      <c r="D270" s="1" t="s">
        <v>529</v>
      </c>
      <c r="E270" s="4"/>
      <c r="F270" s="4"/>
      <c r="G270" s="4"/>
      <c r="H270" s="4"/>
    </row>
    <row r="271" spans="1:8" x14ac:dyDescent="0.35">
      <c r="A271" s="9"/>
      <c r="B271" s="7"/>
      <c r="C271" s="1" t="s">
        <v>530</v>
      </c>
      <c r="D271" s="1" t="s">
        <v>531</v>
      </c>
      <c r="E271" s="4"/>
      <c r="F271" s="4"/>
      <c r="G271" s="4"/>
      <c r="H271" s="4"/>
    </row>
    <row r="272" spans="1:8" x14ac:dyDescent="0.35">
      <c r="A272" s="9"/>
      <c r="B272" s="7"/>
      <c r="C272" s="1" t="s">
        <v>532</v>
      </c>
      <c r="D272" s="1" t="s">
        <v>533</v>
      </c>
      <c r="E272" s="4"/>
      <c r="F272" s="4"/>
      <c r="G272" s="4"/>
      <c r="H272" s="4"/>
    </row>
    <row r="273" spans="1:8" x14ac:dyDescent="0.35">
      <c r="A273" s="9"/>
      <c r="B273" s="7"/>
      <c r="C273" s="1" t="s">
        <v>534</v>
      </c>
      <c r="D273" s="1" t="s">
        <v>535</v>
      </c>
      <c r="E273" s="4"/>
      <c r="F273" s="4"/>
      <c r="G273" s="4"/>
      <c r="H273" s="4"/>
    </row>
    <row r="274" spans="1:8" x14ac:dyDescent="0.35">
      <c r="A274" s="9"/>
      <c r="B274" s="7"/>
      <c r="C274" s="1" t="s">
        <v>536</v>
      </c>
      <c r="D274" s="1" t="s">
        <v>537</v>
      </c>
      <c r="E274" s="4"/>
      <c r="F274" s="4"/>
      <c r="G274" s="4"/>
      <c r="H274" s="4"/>
    </row>
    <row r="275" spans="1:8" x14ac:dyDescent="0.35">
      <c r="A275" s="9"/>
      <c r="B275" s="6" t="s">
        <v>546</v>
      </c>
      <c r="C275" s="3" t="s">
        <v>0</v>
      </c>
      <c r="D275" s="3" t="s">
        <v>547</v>
      </c>
      <c r="E275" s="3">
        <f>E276+E277+E278</f>
        <v>0</v>
      </c>
      <c r="F275" s="3">
        <f>F276+F277+F278</f>
        <v>0</v>
      </c>
      <c r="G275" s="3">
        <f>G276+G277+G278</f>
        <v>0</v>
      </c>
      <c r="H275" s="3">
        <f>H276+H277+H278</f>
        <v>0</v>
      </c>
    </row>
    <row r="276" spans="1:8" x14ac:dyDescent="0.35">
      <c r="A276" s="9"/>
      <c r="B276" s="7"/>
      <c r="C276" s="1" t="s">
        <v>540</v>
      </c>
      <c r="D276" s="1" t="s">
        <v>541</v>
      </c>
      <c r="E276" s="4"/>
      <c r="F276" s="4"/>
      <c r="G276" s="4"/>
      <c r="H276" s="4"/>
    </row>
    <row r="277" spans="1:8" x14ac:dyDescent="0.35">
      <c r="A277" s="9"/>
      <c r="B277" s="7"/>
      <c r="C277" s="1" t="s">
        <v>542</v>
      </c>
      <c r="D277" s="1" t="s">
        <v>543</v>
      </c>
      <c r="E277" s="4"/>
      <c r="F277" s="4"/>
      <c r="G277" s="4"/>
      <c r="H277" s="4"/>
    </row>
    <row r="278" spans="1:8" x14ac:dyDescent="0.35">
      <c r="A278" s="9"/>
      <c r="B278" s="7"/>
      <c r="C278" s="1" t="s">
        <v>544</v>
      </c>
      <c r="D278" s="1" t="s">
        <v>545</v>
      </c>
      <c r="E278" s="4"/>
      <c r="F278" s="4"/>
      <c r="G278" s="4"/>
      <c r="H278" s="4"/>
    </row>
    <row r="279" spans="1:8" x14ac:dyDescent="0.35">
      <c r="A279" s="9"/>
      <c r="B279" s="6" t="s">
        <v>550</v>
      </c>
      <c r="C279" s="3" t="s">
        <v>0</v>
      </c>
      <c r="D279" s="3" t="s">
        <v>549</v>
      </c>
      <c r="E279" s="3">
        <f>E280</f>
        <v>0</v>
      </c>
      <c r="F279" s="3">
        <f>F280</f>
        <v>0</v>
      </c>
      <c r="G279" s="3">
        <f>G280</f>
        <v>0</v>
      </c>
      <c r="H279" s="3">
        <f>H280</f>
        <v>0</v>
      </c>
    </row>
    <row r="280" spans="1:8" x14ac:dyDescent="0.35">
      <c r="A280" s="9"/>
      <c r="B280" s="7"/>
      <c r="C280" s="1" t="s">
        <v>548</v>
      </c>
      <c r="D280" s="1" t="s">
        <v>549</v>
      </c>
      <c r="E280" s="4"/>
      <c r="F280" s="4"/>
      <c r="G280" s="4"/>
      <c r="H280" s="4"/>
    </row>
    <row r="281" spans="1:8" x14ac:dyDescent="0.35">
      <c r="A281" s="9"/>
      <c r="B281" s="6" t="s">
        <v>553</v>
      </c>
      <c r="C281" s="3" t="s">
        <v>0</v>
      </c>
      <c r="D281" s="3" t="s">
        <v>552</v>
      </c>
      <c r="E281" s="3">
        <f>E282</f>
        <v>0</v>
      </c>
      <c r="F281" s="3">
        <f>F282</f>
        <v>0</v>
      </c>
      <c r="G281" s="3">
        <f>G282</f>
        <v>0</v>
      </c>
      <c r="H281" s="3">
        <f>H282</f>
        <v>0</v>
      </c>
    </row>
    <row r="282" spans="1:8" x14ac:dyDescent="0.35">
      <c r="A282" s="10"/>
      <c r="B282" s="7"/>
      <c r="C282" s="1" t="s">
        <v>551</v>
      </c>
      <c r="D282" s="1" t="s">
        <v>552</v>
      </c>
      <c r="E282" s="4"/>
      <c r="F282" s="4"/>
      <c r="G282" s="4"/>
      <c r="H282" s="4"/>
    </row>
    <row r="283" spans="1:8" x14ac:dyDescent="0.35">
      <c r="A283" s="8" t="s">
        <v>562</v>
      </c>
      <c r="B283" s="2" t="s">
        <v>0</v>
      </c>
      <c r="C283" s="2" t="s">
        <v>0</v>
      </c>
      <c r="D283" s="2" t="s">
        <v>563</v>
      </c>
      <c r="E283" s="2">
        <f>E284+E286</f>
        <v>0</v>
      </c>
      <c r="F283" s="2">
        <f>F284+F286</f>
        <v>0</v>
      </c>
      <c r="G283" s="2">
        <f>G284+G286</f>
        <v>0</v>
      </c>
      <c r="H283" s="2">
        <f>H284+H286</f>
        <v>0</v>
      </c>
    </row>
    <row r="284" spans="1:8" x14ac:dyDescent="0.35">
      <c r="A284" s="9"/>
      <c r="B284" s="6" t="s">
        <v>558</v>
      </c>
      <c r="C284" s="3" t="s">
        <v>0</v>
      </c>
      <c r="D284" s="3" t="s">
        <v>557</v>
      </c>
      <c r="E284" s="3">
        <f>E285</f>
        <v>0</v>
      </c>
      <c r="F284" s="3">
        <f>F285</f>
        <v>0</v>
      </c>
      <c r="G284" s="3">
        <f>G285</f>
        <v>0</v>
      </c>
      <c r="H284" s="3">
        <f>H285</f>
        <v>0</v>
      </c>
    </row>
    <row r="285" spans="1:8" x14ac:dyDescent="0.35">
      <c r="A285" s="9"/>
      <c r="B285" s="7"/>
      <c r="C285" s="1" t="s">
        <v>556</v>
      </c>
      <c r="D285" s="1" t="s">
        <v>557</v>
      </c>
      <c r="E285" s="4"/>
      <c r="F285" s="4"/>
      <c r="G285" s="4"/>
      <c r="H285" s="4"/>
    </row>
    <row r="286" spans="1:8" x14ac:dyDescent="0.35">
      <c r="A286" s="9"/>
      <c r="B286" s="6" t="s">
        <v>561</v>
      </c>
      <c r="C286" s="3" t="s">
        <v>0</v>
      </c>
      <c r="D286" s="3" t="s">
        <v>560</v>
      </c>
      <c r="E286" s="3">
        <f>E287</f>
        <v>0</v>
      </c>
      <c r="F286" s="3">
        <f>F287</f>
        <v>0</v>
      </c>
      <c r="G286" s="3">
        <f>G287</f>
        <v>0</v>
      </c>
      <c r="H286" s="3">
        <f>H287</f>
        <v>0</v>
      </c>
    </row>
    <row r="287" spans="1:8" x14ac:dyDescent="0.35">
      <c r="A287" s="10"/>
      <c r="B287" s="7"/>
      <c r="C287" s="1" t="s">
        <v>559</v>
      </c>
      <c r="D287" s="1" t="s">
        <v>560</v>
      </c>
      <c r="E287" s="4"/>
      <c r="F287" s="4"/>
      <c r="G287" s="4"/>
      <c r="H287" s="4"/>
    </row>
    <row r="288" spans="1:8" x14ac:dyDescent="0.35">
      <c r="A288" s="8" t="s">
        <v>570</v>
      </c>
      <c r="B288" s="2" t="s">
        <v>0</v>
      </c>
      <c r="C288" s="2" t="s">
        <v>0</v>
      </c>
      <c r="D288" s="2" t="s">
        <v>571</v>
      </c>
      <c r="E288" s="2">
        <f>E289+E291</f>
        <v>16000000</v>
      </c>
      <c r="F288" s="2">
        <f>F289+F291</f>
        <v>16000000</v>
      </c>
      <c r="G288" s="2">
        <f>G289+G291</f>
        <v>16000000</v>
      </c>
      <c r="H288" s="2">
        <f>H289+H291</f>
        <v>16000000</v>
      </c>
    </row>
    <row r="289" spans="1:8" x14ac:dyDescent="0.35">
      <c r="A289" s="9"/>
      <c r="B289" s="6" t="s">
        <v>566</v>
      </c>
      <c r="C289" s="3" t="s">
        <v>0</v>
      </c>
      <c r="D289" s="3" t="s">
        <v>565</v>
      </c>
      <c r="E289" s="3">
        <f>E290</f>
        <v>6000000</v>
      </c>
      <c r="F289" s="3">
        <f>F290</f>
        <v>6000000</v>
      </c>
      <c r="G289" s="3">
        <f>G290</f>
        <v>6000000</v>
      </c>
      <c r="H289" s="3">
        <f>H290</f>
        <v>6000000</v>
      </c>
    </row>
    <row r="290" spans="1:8" x14ac:dyDescent="0.35">
      <c r="A290" s="9"/>
      <c r="B290" s="7"/>
      <c r="C290" s="1" t="s">
        <v>564</v>
      </c>
      <c r="D290" s="1" t="s">
        <v>565</v>
      </c>
      <c r="E290" s="4">
        <v>6000000</v>
      </c>
      <c r="F290" s="4">
        <v>6000000</v>
      </c>
      <c r="G290" s="4">
        <v>6000000</v>
      </c>
      <c r="H290" s="4">
        <v>6000000</v>
      </c>
    </row>
    <row r="291" spans="1:8" x14ac:dyDescent="0.35">
      <c r="A291" s="9"/>
      <c r="B291" s="6" t="s">
        <v>569</v>
      </c>
      <c r="C291" s="3" t="s">
        <v>0</v>
      </c>
      <c r="D291" s="3" t="s">
        <v>568</v>
      </c>
      <c r="E291" s="3">
        <f>E292</f>
        <v>10000000</v>
      </c>
      <c r="F291" s="3">
        <f>F292</f>
        <v>10000000</v>
      </c>
      <c r="G291" s="3">
        <f>G292</f>
        <v>10000000</v>
      </c>
      <c r="H291" s="3">
        <f>H292</f>
        <v>10000000</v>
      </c>
    </row>
    <row r="292" spans="1:8" x14ac:dyDescent="0.35">
      <c r="A292" s="10"/>
      <c r="B292" s="7"/>
      <c r="C292" s="1" t="s">
        <v>567</v>
      </c>
      <c r="D292" s="1" t="s">
        <v>568</v>
      </c>
      <c r="E292" s="4">
        <v>10000000</v>
      </c>
      <c r="F292" s="4">
        <v>10000000</v>
      </c>
      <c r="G292" s="4">
        <v>10000000</v>
      </c>
      <c r="H292" s="4">
        <v>10000000</v>
      </c>
    </row>
    <row r="293" spans="1:8" x14ac:dyDescent="0.35">
      <c r="A293" s="8" t="s">
        <v>610</v>
      </c>
      <c r="B293" s="2" t="s">
        <v>0</v>
      </c>
      <c r="C293" s="2" t="s">
        <v>0</v>
      </c>
      <c r="D293" s="2" t="s">
        <v>611</v>
      </c>
      <c r="E293" s="2">
        <f>E294+E298+E301+E306</f>
        <v>0</v>
      </c>
      <c r="F293" s="2">
        <f>F294+F298+F301+F306</f>
        <v>0</v>
      </c>
      <c r="G293" s="2">
        <f>G294+G298+G301+G306</f>
        <v>0</v>
      </c>
      <c r="H293" s="2">
        <f>H294+H298+H301+H306</f>
        <v>0</v>
      </c>
    </row>
    <row r="294" spans="1:8" x14ac:dyDescent="0.35">
      <c r="A294" s="9"/>
      <c r="B294" s="6" t="s">
        <v>578</v>
      </c>
      <c r="C294" s="3" t="s">
        <v>0</v>
      </c>
      <c r="D294" s="3" t="s">
        <v>579</v>
      </c>
      <c r="E294" s="3">
        <f>E295+E296+E297</f>
        <v>0</v>
      </c>
      <c r="F294" s="3">
        <f>F295+F296+F297</f>
        <v>0</v>
      </c>
      <c r="G294" s="3">
        <f>G295+G296+G297</f>
        <v>0</v>
      </c>
      <c r="H294" s="3">
        <f>H295+H296+H297</f>
        <v>0</v>
      </c>
    </row>
    <row r="295" spans="1:8" x14ac:dyDescent="0.35">
      <c r="A295" s="9"/>
      <c r="B295" s="7"/>
      <c r="C295" s="1" t="s">
        <v>572</v>
      </c>
      <c r="D295" s="1" t="s">
        <v>573</v>
      </c>
      <c r="E295" s="4"/>
      <c r="F295" s="4"/>
      <c r="G295" s="4"/>
      <c r="H295" s="4"/>
    </row>
    <row r="296" spans="1:8" x14ac:dyDescent="0.35">
      <c r="A296" s="9"/>
      <c r="B296" s="7"/>
      <c r="C296" s="1" t="s">
        <v>574</v>
      </c>
      <c r="D296" s="1" t="s">
        <v>575</v>
      </c>
      <c r="E296" s="4"/>
      <c r="F296" s="4"/>
      <c r="G296" s="4"/>
      <c r="H296" s="4"/>
    </row>
    <row r="297" spans="1:8" x14ac:dyDescent="0.35">
      <c r="A297" s="9"/>
      <c r="B297" s="7"/>
      <c r="C297" s="1" t="s">
        <v>576</v>
      </c>
      <c r="D297" s="1" t="s">
        <v>577</v>
      </c>
      <c r="E297" s="4"/>
      <c r="F297" s="4"/>
      <c r="G297" s="4"/>
      <c r="H297" s="4"/>
    </row>
    <row r="298" spans="1:8" x14ac:dyDescent="0.35">
      <c r="A298" s="9"/>
      <c r="B298" s="6" t="s">
        <v>584</v>
      </c>
      <c r="C298" s="3" t="s">
        <v>0</v>
      </c>
      <c r="D298" s="3" t="s">
        <v>585</v>
      </c>
      <c r="E298" s="3">
        <f>E299+E300</f>
        <v>0</v>
      </c>
      <c r="F298" s="3">
        <f>F299+F300</f>
        <v>0</v>
      </c>
      <c r="G298" s="3">
        <f>G299+G300</f>
        <v>0</v>
      </c>
      <c r="H298" s="3">
        <f>H299+H300</f>
        <v>0</v>
      </c>
    </row>
    <row r="299" spans="1:8" x14ac:dyDescent="0.35">
      <c r="A299" s="9"/>
      <c r="B299" s="7"/>
      <c r="C299" s="1" t="s">
        <v>580</v>
      </c>
      <c r="D299" s="1" t="s">
        <v>581</v>
      </c>
      <c r="E299" s="4"/>
      <c r="F299" s="4"/>
      <c r="G299" s="4"/>
      <c r="H299" s="4"/>
    </row>
    <row r="300" spans="1:8" x14ac:dyDescent="0.35">
      <c r="A300" s="9"/>
      <c r="B300" s="7"/>
      <c r="C300" s="1" t="s">
        <v>582</v>
      </c>
      <c r="D300" s="1" t="s">
        <v>583</v>
      </c>
      <c r="E300" s="4"/>
      <c r="F300" s="4"/>
      <c r="G300" s="4"/>
      <c r="H300" s="4"/>
    </row>
    <row r="301" spans="1:8" x14ac:dyDescent="0.35">
      <c r="A301" s="9"/>
      <c r="B301" s="6" t="s">
        <v>594</v>
      </c>
      <c r="C301" s="3" t="s">
        <v>0</v>
      </c>
      <c r="D301" s="3" t="s">
        <v>595</v>
      </c>
      <c r="E301" s="3">
        <f>E302+E303+E304+E305</f>
        <v>0</v>
      </c>
      <c r="F301" s="3">
        <f>F302+F303+F304+F305</f>
        <v>0</v>
      </c>
      <c r="G301" s="3">
        <f>G302+G303+G304+G305</f>
        <v>0</v>
      </c>
      <c r="H301" s="3">
        <f>H302+H303+H304+H305</f>
        <v>0</v>
      </c>
    </row>
    <row r="302" spans="1:8" x14ac:dyDescent="0.35">
      <c r="A302" s="9"/>
      <c r="B302" s="7"/>
      <c r="C302" s="1" t="s">
        <v>586</v>
      </c>
      <c r="D302" s="1" t="s">
        <v>587</v>
      </c>
      <c r="E302" s="4"/>
      <c r="F302" s="4"/>
      <c r="G302" s="4"/>
      <c r="H302" s="4"/>
    </row>
    <row r="303" spans="1:8" x14ac:dyDescent="0.35">
      <c r="A303" s="9"/>
      <c r="B303" s="7"/>
      <c r="C303" s="1" t="s">
        <v>588</v>
      </c>
      <c r="D303" s="1" t="s">
        <v>589</v>
      </c>
      <c r="E303" s="4"/>
      <c r="F303" s="4"/>
      <c r="G303" s="4"/>
      <c r="H303" s="4"/>
    </row>
    <row r="304" spans="1:8" x14ac:dyDescent="0.35">
      <c r="A304" s="9"/>
      <c r="B304" s="7"/>
      <c r="C304" s="1" t="s">
        <v>590</v>
      </c>
      <c r="D304" s="1" t="s">
        <v>591</v>
      </c>
      <c r="E304" s="4"/>
      <c r="F304" s="4"/>
      <c r="G304" s="4"/>
      <c r="H304" s="4"/>
    </row>
    <row r="305" spans="1:8" x14ac:dyDescent="0.35">
      <c r="A305" s="9"/>
      <c r="B305" s="7"/>
      <c r="C305" s="1" t="s">
        <v>592</v>
      </c>
      <c r="D305" s="1" t="s">
        <v>593</v>
      </c>
      <c r="E305" s="4"/>
      <c r="F305" s="4"/>
      <c r="G305" s="4"/>
      <c r="H305" s="4"/>
    </row>
    <row r="306" spans="1:8" x14ac:dyDescent="0.35">
      <c r="A306" s="9"/>
      <c r="B306" s="6" t="s">
        <v>608</v>
      </c>
      <c r="C306" s="3" t="s">
        <v>0</v>
      </c>
      <c r="D306" s="3" t="s">
        <v>609</v>
      </c>
      <c r="E306" s="3">
        <f>E307+E308+E309+E310+E311+E312</f>
        <v>0</v>
      </c>
      <c r="F306" s="3">
        <f>F307+F308+F309+F310+F311+F312</f>
        <v>0</v>
      </c>
      <c r="G306" s="3">
        <f>G307+G308+G309+G310+G311+G312</f>
        <v>0</v>
      </c>
      <c r="H306" s="3">
        <f>H307+H308+H309+H310+H311+H312</f>
        <v>0</v>
      </c>
    </row>
    <row r="307" spans="1:8" x14ac:dyDescent="0.35">
      <c r="A307" s="9"/>
      <c r="B307" s="7"/>
      <c r="C307" s="1" t="s">
        <v>596</v>
      </c>
      <c r="D307" s="1" t="s">
        <v>597</v>
      </c>
      <c r="E307" s="4"/>
      <c r="F307" s="4"/>
      <c r="G307" s="4"/>
      <c r="H307" s="4"/>
    </row>
    <row r="308" spans="1:8" x14ac:dyDescent="0.35">
      <c r="A308" s="9"/>
      <c r="B308" s="7"/>
      <c r="C308" s="1" t="s">
        <v>598</v>
      </c>
      <c r="D308" s="1" t="s">
        <v>599</v>
      </c>
      <c r="E308" s="4"/>
      <c r="F308" s="4"/>
      <c r="G308" s="4"/>
      <c r="H308" s="4"/>
    </row>
    <row r="309" spans="1:8" x14ac:dyDescent="0.35">
      <c r="A309" s="9"/>
      <c r="B309" s="7"/>
      <c r="C309" s="1" t="s">
        <v>600</v>
      </c>
      <c r="D309" s="1" t="s">
        <v>601</v>
      </c>
      <c r="E309" s="4"/>
      <c r="F309" s="4"/>
      <c r="G309" s="4"/>
      <c r="H309" s="4"/>
    </row>
    <row r="310" spans="1:8" x14ac:dyDescent="0.35">
      <c r="A310" s="9"/>
      <c r="B310" s="7"/>
      <c r="C310" s="1" t="s">
        <v>602</v>
      </c>
      <c r="D310" s="1" t="s">
        <v>603</v>
      </c>
      <c r="E310" s="4"/>
      <c r="F310" s="4"/>
      <c r="G310" s="4"/>
      <c r="H310" s="4"/>
    </row>
    <row r="311" spans="1:8" x14ac:dyDescent="0.35">
      <c r="A311" s="9"/>
      <c r="B311" s="7"/>
      <c r="C311" s="1" t="s">
        <v>604</v>
      </c>
      <c r="D311" s="1" t="s">
        <v>605</v>
      </c>
      <c r="E311" s="4"/>
      <c r="F311" s="4"/>
      <c r="G311" s="4"/>
      <c r="H311" s="4"/>
    </row>
    <row r="312" spans="1:8" x14ac:dyDescent="0.35">
      <c r="A312" s="10"/>
      <c r="B312" s="7"/>
      <c r="C312" s="1" t="s">
        <v>606</v>
      </c>
      <c r="D312" s="1" t="s">
        <v>607</v>
      </c>
      <c r="E312" s="4"/>
      <c r="F312" s="4"/>
      <c r="G312" s="4"/>
      <c r="H312" s="4"/>
    </row>
    <row r="313" spans="1:8" x14ac:dyDescent="0.35">
      <c r="A313" s="8" t="s">
        <v>615</v>
      </c>
      <c r="B313" s="2" t="s">
        <v>0</v>
      </c>
      <c r="C313" s="2" t="s">
        <v>0</v>
      </c>
      <c r="D313" s="2" t="s">
        <v>616</v>
      </c>
      <c r="E313" s="2">
        <f t="shared" ref="E313:H314" si="0">E314</f>
        <v>0</v>
      </c>
      <c r="F313" s="2">
        <f t="shared" si="0"/>
        <v>0</v>
      </c>
      <c r="G313" s="2">
        <f t="shared" si="0"/>
        <v>0</v>
      </c>
      <c r="H313" s="2">
        <f t="shared" si="0"/>
        <v>0</v>
      </c>
    </row>
    <row r="314" spans="1:8" x14ac:dyDescent="0.35">
      <c r="A314" s="9"/>
      <c r="B314" s="6" t="s">
        <v>614</v>
      </c>
      <c r="C314" s="3" t="s">
        <v>0</v>
      </c>
      <c r="D314" s="3" t="s">
        <v>613</v>
      </c>
      <c r="E314" s="3">
        <f t="shared" si="0"/>
        <v>0</v>
      </c>
      <c r="F314" s="3">
        <f t="shared" si="0"/>
        <v>0</v>
      </c>
      <c r="G314" s="3">
        <f t="shared" si="0"/>
        <v>0</v>
      </c>
      <c r="H314" s="3">
        <f t="shared" si="0"/>
        <v>0</v>
      </c>
    </row>
    <row r="315" spans="1:8" x14ac:dyDescent="0.35">
      <c r="A315" s="10"/>
      <c r="B315" s="7"/>
      <c r="C315" s="1" t="s">
        <v>612</v>
      </c>
      <c r="D315" s="1" t="s">
        <v>613</v>
      </c>
      <c r="E315" s="4"/>
      <c r="F315" s="4"/>
      <c r="G315" s="4"/>
      <c r="H315" s="4"/>
    </row>
    <row r="316" spans="1:8" x14ac:dyDescent="0.35">
      <c r="A316" s="8" t="s">
        <v>620</v>
      </c>
      <c r="B316" s="2" t="s">
        <v>0</v>
      </c>
      <c r="C316" s="2" t="s">
        <v>0</v>
      </c>
      <c r="D316" s="2" t="s">
        <v>618</v>
      </c>
      <c r="E316" s="2">
        <f t="shared" ref="E316:H317" si="1">E317</f>
        <v>0</v>
      </c>
      <c r="F316" s="2">
        <f t="shared" si="1"/>
        <v>0</v>
      </c>
      <c r="G316" s="2">
        <f t="shared" si="1"/>
        <v>0</v>
      </c>
      <c r="H316" s="2">
        <f t="shared" si="1"/>
        <v>0</v>
      </c>
    </row>
    <row r="317" spans="1:8" x14ac:dyDescent="0.35">
      <c r="A317" s="9"/>
      <c r="B317" s="6" t="s">
        <v>619</v>
      </c>
      <c r="C317" s="3" t="s">
        <v>0</v>
      </c>
      <c r="D317" s="3" t="s">
        <v>618</v>
      </c>
      <c r="E317" s="3">
        <f t="shared" si="1"/>
        <v>0</v>
      </c>
      <c r="F317" s="3">
        <f t="shared" si="1"/>
        <v>0</v>
      </c>
      <c r="G317" s="3">
        <f t="shared" si="1"/>
        <v>0</v>
      </c>
      <c r="H317" s="3">
        <f t="shared" si="1"/>
        <v>0</v>
      </c>
    </row>
    <row r="318" spans="1:8" x14ac:dyDescent="0.35">
      <c r="A318" s="10"/>
      <c r="B318" s="7"/>
      <c r="C318" s="1" t="s">
        <v>617</v>
      </c>
      <c r="D318" s="1" t="s">
        <v>618</v>
      </c>
      <c r="E318" s="4"/>
      <c r="F318" s="4"/>
      <c r="G318" s="4"/>
      <c r="H318" s="4"/>
    </row>
    <row r="319" spans="1:8" x14ac:dyDescent="0.35">
      <c r="A319" s="8" t="s">
        <v>840</v>
      </c>
      <c r="B319" s="2" t="s">
        <v>0</v>
      </c>
      <c r="C319" s="2" t="s">
        <v>0</v>
      </c>
      <c r="D319" s="2" t="s">
        <v>841</v>
      </c>
      <c r="E319" s="2">
        <f>E320+E337+E343+E353+E365+E370+E376+E383+E388+E395+E403+E407+E414+E418+E428</f>
        <v>0</v>
      </c>
      <c r="F319" s="2">
        <f>F320+F337+F343+F353+F365+F370+F376+F383+F388+F395+F403+F407+F414+F418+F428</f>
        <v>0</v>
      </c>
      <c r="G319" s="2">
        <f>G320+G337+G343+G353+G365+G370+G376+G383+G388+G395+G403+G407+G414+G418+G428</f>
        <v>0</v>
      </c>
      <c r="H319" s="2">
        <f>H320+H337+H343+H353+H365+H370+H376+H383+H388+H395+H403+H407+H414+H418+H428</f>
        <v>0</v>
      </c>
    </row>
    <row r="320" spans="1:8" x14ac:dyDescent="0.35">
      <c r="A320" s="9"/>
      <c r="B320" s="6" t="s">
        <v>653</v>
      </c>
      <c r="C320" s="3" t="s">
        <v>0</v>
      </c>
      <c r="D320" s="3" t="s">
        <v>654</v>
      </c>
      <c r="E320" s="3">
        <f>E321+E322+E323+E324+E325+E326+E327+E328+E329+E330+E331+E332+E333+E334+E335+E336</f>
        <v>0</v>
      </c>
      <c r="F320" s="3">
        <f>F321+F322+F323+F324+F325+F326+F327+F328+F329+F330+F331+F332+F333+F334+F335+F336</f>
        <v>0</v>
      </c>
      <c r="G320" s="3">
        <f>G321+G322+G323+G324+G325+G326+G327+G328+G329+G330+G331+G332+G333+G334+G335+G336</f>
        <v>0</v>
      </c>
      <c r="H320" s="3">
        <f>H321+H322+H323+H324+H325+H326+H327+H328+H329+H330+H331+H332+H333+H334+H335+H336</f>
        <v>0</v>
      </c>
    </row>
    <row r="321" spans="1:8" x14ac:dyDescent="0.35">
      <c r="A321" s="9"/>
      <c r="B321" s="7"/>
      <c r="C321" s="1" t="s">
        <v>621</v>
      </c>
      <c r="D321" s="1" t="s">
        <v>622</v>
      </c>
      <c r="E321" s="4"/>
      <c r="F321" s="4"/>
      <c r="G321" s="4"/>
      <c r="H321" s="4"/>
    </row>
    <row r="322" spans="1:8" x14ac:dyDescent="0.35">
      <c r="A322" s="9"/>
      <c r="B322" s="7"/>
      <c r="C322" s="1" t="s">
        <v>623</v>
      </c>
      <c r="D322" s="1" t="s">
        <v>624</v>
      </c>
      <c r="E322" s="4"/>
      <c r="F322" s="4"/>
      <c r="G322" s="4"/>
      <c r="H322" s="4"/>
    </row>
    <row r="323" spans="1:8" x14ac:dyDescent="0.35">
      <c r="A323" s="9"/>
      <c r="B323" s="7"/>
      <c r="C323" s="1" t="s">
        <v>625</v>
      </c>
      <c r="D323" s="1" t="s">
        <v>626</v>
      </c>
      <c r="E323" s="4"/>
      <c r="F323" s="4"/>
      <c r="G323" s="4"/>
      <c r="H323" s="4"/>
    </row>
    <row r="324" spans="1:8" x14ac:dyDescent="0.35">
      <c r="A324" s="9"/>
      <c r="B324" s="7"/>
      <c r="C324" s="1" t="s">
        <v>627</v>
      </c>
      <c r="D324" s="1" t="s">
        <v>628</v>
      </c>
      <c r="E324" s="4"/>
      <c r="F324" s="4"/>
      <c r="G324" s="4"/>
      <c r="H324" s="4"/>
    </row>
    <row r="325" spans="1:8" x14ac:dyDescent="0.35">
      <c r="A325" s="9"/>
      <c r="B325" s="7"/>
      <c r="C325" s="1" t="s">
        <v>629</v>
      </c>
      <c r="D325" s="1" t="s">
        <v>630</v>
      </c>
      <c r="E325" s="4"/>
      <c r="F325" s="4"/>
      <c r="G325" s="4"/>
      <c r="H325" s="4"/>
    </row>
    <row r="326" spans="1:8" x14ac:dyDescent="0.35">
      <c r="A326" s="9"/>
      <c r="B326" s="7"/>
      <c r="C326" s="1" t="s">
        <v>631</v>
      </c>
      <c r="D326" s="1" t="s">
        <v>632</v>
      </c>
      <c r="E326" s="4"/>
      <c r="F326" s="4"/>
      <c r="G326" s="4"/>
      <c r="H326" s="4"/>
    </row>
    <row r="327" spans="1:8" x14ac:dyDescent="0.35">
      <c r="A327" s="9"/>
      <c r="B327" s="7"/>
      <c r="C327" s="1" t="s">
        <v>633</v>
      </c>
      <c r="D327" s="1" t="s">
        <v>634</v>
      </c>
      <c r="E327" s="4"/>
      <c r="F327" s="4"/>
      <c r="G327" s="4"/>
      <c r="H327" s="4"/>
    </row>
    <row r="328" spans="1:8" x14ac:dyDescent="0.35">
      <c r="A328" s="9"/>
      <c r="B328" s="7"/>
      <c r="C328" s="1" t="s">
        <v>635</v>
      </c>
      <c r="D328" s="1" t="s">
        <v>636</v>
      </c>
      <c r="E328" s="4"/>
      <c r="F328" s="4"/>
      <c r="G328" s="4"/>
      <c r="H328" s="4"/>
    </row>
    <row r="329" spans="1:8" x14ac:dyDescent="0.35">
      <c r="A329" s="9"/>
      <c r="B329" s="7"/>
      <c r="C329" s="1" t="s">
        <v>637</v>
      </c>
      <c r="D329" s="1" t="s">
        <v>638</v>
      </c>
      <c r="E329" s="4"/>
      <c r="F329" s="4"/>
      <c r="G329" s="4"/>
      <c r="H329" s="4"/>
    </row>
    <row r="330" spans="1:8" x14ac:dyDescent="0.35">
      <c r="A330" s="9"/>
      <c r="B330" s="7"/>
      <c r="C330" s="1" t="s">
        <v>639</v>
      </c>
      <c r="D330" s="1" t="s">
        <v>640</v>
      </c>
      <c r="E330" s="4"/>
      <c r="F330" s="4"/>
      <c r="G330" s="4"/>
      <c r="H330" s="4"/>
    </row>
    <row r="331" spans="1:8" x14ac:dyDescent="0.35">
      <c r="A331" s="9"/>
      <c r="B331" s="7"/>
      <c r="C331" s="1" t="s">
        <v>641</v>
      </c>
      <c r="D331" s="1" t="s">
        <v>642</v>
      </c>
      <c r="E331" s="4"/>
      <c r="F331" s="4"/>
      <c r="G331" s="4"/>
      <c r="H331" s="4"/>
    </row>
    <row r="332" spans="1:8" x14ac:dyDescent="0.35">
      <c r="A332" s="9"/>
      <c r="B332" s="7"/>
      <c r="C332" s="1" t="s">
        <v>643</v>
      </c>
      <c r="D332" s="1" t="s">
        <v>644</v>
      </c>
      <c r="E332" s="4"/>
      <c r="F332" s="4"/>
      <c r="G332" s="4"/>
      <c r="H332" s="4"/>
    </row>
    <row r="333" spans="1:8" x14ac:dyDescent="0.35">
      <c r="A333" s="9"/>
      <c r="B333" s="7"/>
      <c r="C333" s="1" t="s">
        <v>645</v>
      </c>
      <c r="D333" s="1" t="s">
        <v>646</v>
      </c>
      <c r="E333" s="4"/>
      <c r="F333" s="4"/>
      <c r="G333" s="4"/>
      <c r="H333" s="4"/>
    </row>
    <row r="334" spans="1:8" x14ac:dyDescent="0.35">
      <c r="A334" s="9"/>
      <c r="B334" s="7"/>
      <c r="C334" s="1" t="s">
        <v>647</v>
      </c>
      <c r="D334" s="1" t="s">
        <v>648</v>
      </c>
      <c r="E334" s="4"/>
      <c r="F334" s="4"/>
      <c r="G334" s="4"/>
      <c r="H334" s="4"/>
    </row>
    <row r="335" spans="1:8" x14ac:dyDescent="0.35">
      <c r="A335" s="9"/>
      <c r="B335" s="7"/>
      <c r="C335" s="1" t="s">
        <v>649</v>
      </c>
      <c r="D335" s="1" t="s">
        <v>650</v>
      </c>
      <c r="E335" s="4"/>
      <c r="F335" s="4"/>
      <c r="G335" s="4"/>
      <c r="H335" s="4"/>
    </row>
    <row r="336" spans="1:8" x14ac:dyDescent="0.35">
      <c r="A336" s="9"/>
      <c r="B336" s="7"/>
      <c r="C336" s="1" t="s">
        <v>651</v>
      </c>
      <c r="D336" s="1" t="s">
        <v>652</v>
      </c>
      <c r="E336" s="4"/>
      <c r="F336" s="4"/>
      <c r="G336" s="4"/>
      <c r="H336" s="4"/>
    </row>
    <row r="337" spans="1:8" x14ac:dyDescent="0.35">
      <c r="A337" s="9"/>
      <c r="B337" s="6" t="s">
        <v>665</v>
      </c>
      <c r="C337" s="3" t="s">
        <v>0</v>
      </c>
      <c r="D337" s="3" t="s">
        <v>666</v>
      </c>
      <c r="E337" s="3">
        <f>E338+E339+E340+E341+E342</f>
        <v>0</v>
      </c>
      <c r="F337" s="3">
        <f>F338+F339+F340+F341+F342</f>
        <v>0</v>
      </c>
      <c r="G337" s="3">
        <f>G338+G339+G340+G341+G342</f>
        <v>0</v>
      </c>
      <c r="H337" s="3">
        <f>H338+H339+H340+H341+H342</f>
        <v>0</v>
      </c>
    </row>
    <row r="338" spans="1:8" x14ac:dyDescent="0.35">
      <c r="A338" s="9"/>
      <c r="B338" s="7"/>
      <c r="C338" s="1" t="s">
        <v>655</v>
      </c>
      <c r="D338" s="1" t="s">
        <v>656</v>
      </c>
      <c r="E338" s="4"/>
      <c r="F338" s="4"/>
      <c r="G338" s="4"/>
      <c r="H338" s="4"/>
    </row>
    <row r="339" spans="1:8" x14ac:dyDescent="0.35">
      <c r="A339" s="9"/>
      <c r="B339" s="7"/>
      <c r="C339" s="1" t="s">
        <v>657</v>
      </c>
      <c r="D339" s="1" t="s">
        <v>658</v>
      </c>
      <c r="E339" s="4"/>
      <c r="F339" s="4"/>
      <c r="G339" s="4"/>
      <c r="H339" s="4"/>
    </row>
    <row r="340" spans="1:8" x14ac:dyDescent="0.35">
      <c r="A340" s="9"/>
      <c r="B340" s="7"/>
      <c r="C340" s="1" t="s">
        <v>659</v>
      </c>
      <c r="D340" s="1" t="s">
        <v>660</v>
      </c>
      <c r="E340" s="4"/>
      <c r="F340" s="4"/>
      <c r="G340" s="4"/>
      <c r="H340" s="4"/>
    </row>
    <row r="341" spans="1:8" x14ac:dyDescent="0.35">
      <c r="A341" s="9"/>
      <c r="B341" s="7"/>
      <c r="C341" s="1" t="s">
        <v>661</v>
      </c>
      <c r="D341" s="1" t="s">
        <v>662</v>
      </c>
      <c r="E341" s="4"/>
      <c r="F341" s="4"/>
      <c r="G341" s="4"/>
      <c r="H341" s="4"/>
    </row>
    <row r="342" spans="1:8" x14ac:dyDescent="0.35">
      <c r="A342" s="9"/>
      <c r="B342" s="7"/>
      <c r="C342" s="1" t="s">
        <v>663</v>
      </c>
      <c r="D342" s="1" t="s">
        <v>664</v>
      </c>
      <c r="E342" s="4"/>
      <c r="F342" s="4"/>
      <c r="G342" s="4"/>
      <c r="H342" s="4"/>
    </row>
    <row r="343" spans="1:8" x14ac:dyDescent="0.35">
      <c r="A343" s="9"/>
      <c r="B343" s="6" t="s">
        <v>685</v>
      </c>
      <c r="C343" s="3" t="s">
        <v>0</v>
      </c>
      <c r="D343" s="3" t="s">
        <v>686</v>
      </c>
      <c r="E343" s="3">
        <f>E344+E345+E346+E347+E348+E349+E350+E351+E352</f>
        <v>0</v>
      </c>
      <c r="F343" s="3">
        <f>F344+F345+F346+F347+F348+F349+F350+F351+F352</f>
        <v>0</v>
      </c>
      <c r="G343" s="3">
        <f>G344+G345+G346+G347+G348+G349+G350+G351+G352</f>
        <v>0</v>
      </c>
      <c r="H343" s="3">
        <f>H344+H345+H346+H347+H348+H349+H350+H351+H352</f>
        <v>0</v>
      </c>
    </row>
    <row r="344" spans="1:8" x14ac:dyDescent="0.35">
      <c r="A344" s="9"/>
      <c r="B344" s="7"/>
      <c r="C344" s="1" t="s">
        <v>667</v>
      </c>
      <c r="D344" s="1" t="s">
        <v>668</v>
      </c>
      <c r="E344" s="4"/>
      <c r="F344" s="4"/>
      <c r="G344" s="4"/>
      <c r="H344" s="4"/>
    </row>
    <row r="345" spans="1:8" x14ac:dyDescent="0.35">
      <c r="A345" s="9"/>
      <c r="B345" s="7"/>
      <c r="C345" s="1" t="s">
        <v>669</v>
      </c>
      <c r="D345" s="1" t="s">
        <v>670</v>
      </c>
      <c r="E345" s="4"/>
      <c r="F345" s="4"/>
      <c r="G345" s="4"/>
      <c r="H345" s="4"/>
    </row>
    <row r="346" spans="1:8" x14ac:dyDescent="0.35">
      <c r="A346" s="9"/>
      <c r="B346" s="7"/>
      <c r="C346" s="1" t="s">
        <v>671</v>
      </c>
      <c r="D346" s="1" t="s">
        <v>672</v>
      </c>
      <c r="E346" s="4"/>
      <c r="F346" s="4"/>
      <c r="G346" s="4"/>
      <c r="H346" s="4"/>
    </row>
    <row r="347" spans="1:8" x14ac:dyDescent="0.35">
      <c r="A347" s="9"/>
      <c r="B347" s="7"/>
      <c r="C347" s="1" t="s">
        <v>673</v>
      </c>
      <c r="D347" s="1" t="s">
        <v>674</v>
      </c>
      <c r="E347" s="4"/>
      <c r="F347" s="4"/>
      <c r="G347" s="4"/>
      <c r="H347" s="4"/>
    </row>
    <row r="348" spans="1:8" x14ac:dyDescent="0.35">
      <c r="A348" s="9"/>
      <c r="B348" s="7"/>
      <c r="C348" s="1" t="s">
        <v>675</v>
      </c>
      <c r="D348" s="1" t="s">
        <v>676</v>
      </c>
      <c r="E348" s="4"/>
      <c r="F348" s="4"/>
      <c r="G348" s="4"/>
      <c r="H348" s="4"/>
    </row>
    <row r="349" spans="1:8" x14ac:dyDescent="0.35">
      <c r="A349" s="9"/>
      <c r="B349" s="7"/>
      <c r="C349" s="1" t="s">
        <v>677</v>
      </c>
      <c r="D349" s="1" t="s">
        <v>678</v>
      </c>
      <c r="E349" s="4"/>
      <c r="F349" s="4"/>
      <c r="G349" s="4"/>
      <c r="H349" s="4"/>
    </row>
    <row r="350" spans="1:8" x14ac:dyDescent="0.35">
      <c r="A350" s="9"/>
      <c r="B350" s="7"/>
      <c r="C350" s="1" t="s">
        <v>679</v>
      </c>
      <c r="D350" s="1" t="s">
        <v>680</v>
      </c>
      <c r="E350" s="4"/>
      <c r="F350" s="4"/>
      <c r="G350" s="4"/>
      <c r="H350" s="4"/>
    </row>
    <row r="351" spans="1:8" x14ac:dyDescent="0.35">
      <c r="A351" s="9"/>
      <c r="B351" s="7"/>
      <c r="C351" s="1" t="s">
        <v>681</v>
      </c>
      <c r="D351" s="1" t="s">
        <v>682</v>
      </c>
      <c r="E351" s="4"/>
      <c r="F351" s="4"/>
      <c r="G351" s="4"/>
      <c r="H351" s="4"/>
    </row>
    <row r="352" spans="1:8" x14ac:dyDescent="0.35">
      <c r="A352" s="9"/>
      <c r="B352" s="7"/>
      <c r="C352" s="1" t="s">
        <v>683</v>
      </c>
      <c r="D352" s="1" t="s">
        <v>684</v>
      </c>
      <c r="E352" s="4"/>
      <c r="F352" s="4"/>
      <c r="G352" s="4"/>
      <c r="H352" s="4"/>
    </row>
    <row r="353" spans="1:8" x14ac:dyDescent="0.35">
      <c r="A353" s="9"/>
      <c r="B353" s="6" t="s">
        <v>709</v>
      </c>
      <c r="C353" s="3" t="s">
        <v>0</v>
      </c>
      <c r="D353" s="3" t="s">
        <v>710</v>
      </c>
      <c r="E353" s="3">
        <f>E354+E355+E356+E357+E358+E359+E360+E361+E362+E363+E364</f>
        <v>0</v>
      </c>
      <c r="F353" s="3">
        <f>F354+F355+F356+F357+F358+F359+F360+F361+F362+F363+F364</f>
        <v>0</v>
      </c>
      <c r="G353" s="3">
        <f>G354+G355+G356+G357+G358+G359+G360+G361+G362+G363+G364</f>
        <v>0</v>
      </c>
      <c r="H353" s="3">
        <f>H354+H355+H356+H357+H358+H359+H360+H361+H362+H363+H364</f>
        <v>0</v>
      </c>
    </row>
    <row r="354" spans="1:8" x14ac:dyDescent="0.35">
      <c r="A354" s="9"/>
      <c r="B354" s="7"/>
      <c r="C354" s="1" t="s">
        <v>687</v>
      </c>
      <c r="D354" s="1" t="s">
        <v>688</v>
      </c>
      <c r="E354" s="4"/>
      <c r="F354" s="4"/>
      <c r="G354" s="4"/>
      <c r="H354" s="4"/>
    </row>
    <row r="355" spans="1:8" x14ac:dyDescent="0.35">
      <c r="A355" s="9"/>
      <c r="B355" s="7"/>
      <c r="C355" s="1" t="s">
        <v>689</v>
      </c>
      <c r="D355" s="1" t="s">
        <v>690</v>
      </c>
      <c r="E355" s="4"/>
      <c r="F355" s="4"/>
      <c r="G355" s="4"/>
      <c r="H355" s="4"/>
    </row>
    <row r="356" spans="1:8" x14ac:dyDescent="0.35">
      <c r="A356" s="9"/>
      <c r="B356" s="7"/>
      <c r="C356" s="1" t="s">
        <v>691</v>
      </c>
      <c r="D356" s="1" t="s">
        <v>692</v>
      </c>
      <c r="E356" s="4"/>
      <c r="F356" s="4"/>
      <c r="G356" s="4"/>
      <c r="H356" s="4"/>
    </row>
    <row r="357" spans="1:8" x14ac:dyDescent="0.35">
      <c r="A357" s="9"/>
      <c r="B357" s="7"/>
      <c r="C357" s="1" t="s">
        <v>693</v>
      </c>
      <c r="D357" s="1" t="s">
        <v>694</v>
      </c>
      <c r="E357" s="4"/>
      <c r="F357" s="4"/>
      <c r="G357" s="4"/>
      <c r="H357" s="4"/>
    </row>
    <row r="358" spans="1:8" x14ac:dyDescent="0.35">
      <c r="A358" s="9"/>
      <c r="B358" s="7"/>
      <c r="C358" s="1" t="s">
        <v>695</v>
      </c>
      <c r="D358" s="1" t="s">
        <v>696</v>
      </c>
      <c r="E358" s="4"/>
      <c r="F358" s="4"/>
      <c r="G358" s="4"/>
      <c r="H358" s="4"/>
    </row>
    <row r="359" spans="1:8" x14ac:dyDescent="0.35">
      <c r="A359" s="9"/>
      <c r="B359" s="7"/>
      <c r="C359" s="1" t="s">
        <v>697</v>
      </c>
      <c r="D359" s="1" t="s">
        <v>698</v>
      </c>
      <c r="E359" s="4"/>
      <c r="F359" s="4"/>
      <c r="G359" s="4"/>
      <c r="H359" s="4"/>
    </row>
    <row r="360" spans="1:8" x14ac:dyDescent="0.35">
      <c r="A360" s="9"/>
      <c r="B360" s="7"/>
      <c r="C360" s="1" t="s">
        <v>699</v>
      </c>
      <c r="D360" s="1" t="s">
        <v>700</v>
      </c>
      <c r="E360" s="4"/>
      <c r="F360" s="4"/>
      <c r="G360" s="4"/>
      <c r="H360" s="4"/>
    </row>
    <row r="361" spans="1:8" x14ac:dyDescent="0.35">
      <c r="A361" s="9"/>
      <c r="B361" s="7"/>
      <c r="C361" s="1" t="s">
        <v>701</v>
      </c>
      <c r="D361" s="1" t="s">
        <v>702</v>
      </c>
      <c r="E361" s="4"/>
      <c r="F361" s="4"/>
      <c r="G361" s="4"/>
      <c r="H361" s="4"/>
    </row>
    <row r="362" spans="1:8" x14ac:dyDescent="0.35">
      <c r="A362" s="9"/>
      <c r="B362" s="7"/>
      <c r="C362" s="1" t="s">
        <v>703</v>
      </c>
      <c r="D362" s="1" t="s">
        <v>704</v>
      </c>
      <c r="E362" s="4"/>
      <c r="F362" s="4"/>
      <c r="G362" s="4"/>
      <c r="H362" s="4"/>
    </row>
    <row r="363" spans="1:8" x14ac:dyDescent="0.35">
      <c r="A363" s="9"/>
      <c r="B363" s="7"/>
      <c r="C363" s="1" t="s">
        <v>705</v>
      </c>
      <c r="D363" s="1" t="s">
        <v>706</v>
      </c>
      <c r="E363" s="4"/>
      <c r="F363" s="4"/>
      <c r="G363" s="4"/>
      <c r="H363" s="4"/>
    </row>
    <row r="364" spans="1:8" x14ac:dyDescent="0.35">
      <c r="A364" s="9"/>
      <c r="B364" s="7"/>
      <c r="C364" s="1" t="s">
        <v>707</v>
      </c>
      <c r="D364" s="1" t="s">
        <v>708</v>
      </c>
      <c r="E364" s="4"/>
      <c r="F364" s="4"/>
      <c r="G364" s="4"/>
      <c r="H364" s="4"/>
    </row>
    <row r="365" spans="1:8" x14ac:dyDescent="0.35">
      <c r="A365" s="9"/>
      <c r="B365" s="6" t="s">
        <v>719</v>
      </c>
      <c r="C365" s="3" t="s">
        <v>0</v>
      </c>
      <c r="D365" s="3" t="s">
        <v>720</v>
      </c>
      <c r="E365" s="3">
        <f>E366+E367+E368+E369</f>
        <v>0</v>
      </c>
      <c r="F365" s="3">
        <f>F366+F367+F368+F369</f>
        <v>0</v>
      </c>
      <c r="G365" s="3">
        <f>G366+G367+G368+G369</f>
        <v>0</v>
      </c>
      <c r="H365" s="3">
        <f>H366+H367+H368+H369</f>
        <v>0</v>
      </c>
    </row>
    <row r="366" spans="1:8" x14ac:dyDescent="0.35">
      <c r="A366" s="9"/>
      <c r="B366" s="7"/>
      <c r="C366" s="1" t="s">
        <v>711</v>
      </c>
      <c r="D366" s="1" t="s">
        <v>712</v>
      </c>
      <c r="E366" s="4"/>
      <c r="F366" s="4"/>
      <c r="G366" s="4"/>
      <c r="H366" s="4"/>
    </row>
    <row r="367" spans="1:8" x14ac:dyDescent="0.35">
      <c r="A367" s="9"/>
      <c r="B367" s="7"/>
      <c r="C367" s="1" t="s">
        <v>713</v>
      </c>
      <c r="D367" s="1" t="s">
        <v>714</v>
      </c>
      <c r="E367" s="4"/>
      <c r="F367" s="4"/>
      <c r="G367" s="4"/>
      <c r="H367" s="4"/>
    </row>
    <row r="368" spans="1:8" x14ac:dyDescent="0.35">
      <c r="A368" s="9"/>
      <c r="B368" s="7"/>
      <c r="C368" s="1" t="s">
        <v>715</v>
      </c>
      <c r="D368" s="1" t="s">
        <v>716</v>
      </c>
      <c r="E368" s="4"/>
      <c r="F368" s="4"/>
      <c r="G368" s="4"/>
      <c r="H368" s="4"/>
    </row>
    <row r="369" spans="1:8" x14ac:dyDescent="0.35">
      <c r="A369" s="9"/>
      <c r="B369" s="7"/>
      <c r="C369" s="1" t="s">
        <v>717</v>
      </c>
      <c r="D369" s="1" t="s">
        <v>718</v>
      </c>
      <c r="E369" s="4"/>
      <c r="F369" s="4"/>
      <c r="G369" s="4"/>
      <c r="H369" s="4"/>
    </row>
    <row r="370" spans="1:8" x14ac:dyDescent="0.35">
      <c r="A370" s="9"/>
      <c r="B370" s="6" t="s">
        <v>731</v>
      </c>
      <c r="C370" s="3" t="s">
        <v>0</v>
      </c>
      <c r="D370" s="3" t="s">
        <v>732</v>
      </c>
      <c r="E370" s="3">
        <f>E371+E372+E373+E374+E375</f>
        <v>0</v>
      </c>
      <c r="F370" s="3">
        <f>F371+F372+F373+F374+F375</f>
        <v>0</v>
      </c>
      <c r="G370" s="3">
        <f>G371+G372+G373+G374+G375</f>
        <v>0</v>
      </c>
      <c r="H370" s="3">
        <f>H371+H372+H373+H374+H375</f>
        <v>0</v>
      </c>
    </row>
    <row r="371" spans="1:8" x14ac:dyDescent="0.35">
      <c r="A371" s="9"/>
      <c r="B371" s="7"/>
      <c r="C371" s="1" t="s">
        <v>721</v>
      </c>
      <c r="D371" s="1" t="s">
        <v>722</v>
      </c>
      <c r="E371" s="4"/>
      <c r="F371" s="4"/>
      <c r="G371" s="4"/>
      <c r="H371" s="4"/>
    </row>
    <row r="372" spans="1:8" x14ac:dyDescent="0.35">
      <c r="A372" s="9"/>
      <c r="B372" s="7"/>
      <c r="C372" s="1" t="s">
        <v>723</v>
      </c>
      <c r="D372" s="1" t="s">
        <v>724</v>
      </c>
      <c r="E372" s="4"/>
      <c r="F372" s="4"/>
      <c r="G372" s="4"/>
      <c r="H372" s="4"/>
    </row>
    <row r="373" spans="1:8" x14ac:dyDescent="0.35">
      <c r="A373" s="9"/>
      <c r="B373" s="7"/>
      <c r="C373" s="1" t="s">
        <v>725</v>
      </c>
      <c r="D373" s="1" t="s">
        <v>726</v>
      </c>
      <c r="E373" s="4"/>
      <c r="F373" s="4"/>
      <c r="G373" s="4"/>
      <c r="H373" s="4"/>
    </row>
    <row r="374" spans="1:8" x14ac:dyDescent="0.35">
      <c r="A374" s="9"/>
      <c r="B374" s="7"/>
      <c r="C374" s="1" t="s">
        <v>727</v>
      </c>
      <c r="D374" s="1" t="s">
        <v>728</v>
      </c>
      <c r="E374" s="4"/>
      <c r="F374" s="4"/>
      <c r="G374" s="4"/>
      <c r="H374" s="4"/>
    </row>
    <row r="375" spans="1:8" x14ac:dyDescent="0.35">
      <c r="A375" s="9"/>
      <c r="B375" s="7"/>
      <c r="C375" s="1" t="s">
        <v>729</v>
      </c>
      <c r="D375" s="1" t="s">
        <v>730</v>
      </c>
      <c r="E375" s="4"/>
      <c r="F375" s="4"/>
      <c r="G375" s="4"/>
      <c r="H375" s="4"/>
    </row>
    <row r="376" spans="1:8" x14ac:dyDescent="0.35">
      <c r="A376" s="9"/>
      <c r="B376" s="6" t="s">
        <v>745</v>
      </c>
      <c r="C376" s="3" t="s">
        <v>0</v>
      </c>
      <c r="D376" s="3" t="s">
        <v>746</v>
      </c>
      <c r="E376" s="3">
        <f>E377+E378+E379+E380+E381+E382</f>
        <v>0</v>
      </c>
      <c r="F376" s="3">
        <f>F377+F378+F379+F380+F381+F382</f>
        <v>0</v>
      </c>
      <c r="G376" s="3">
        <f>G377+G378+G379+G380+G381+G382</f>
        <v>0</v>
      </c>
      <c r="H376" s="3">
        <f>H377+H378+H379+H380+H381+H382</f>
        <v>0</v>
      </c>
    </row>
    <row r="377" spans="1:8" x14ac:dyDescent="0.35">
      <c r="A377" s="9"/>
      <c r="B377" s="7"/>
      <c r="C377" s="1" t="s">
        <v>733</v>
      </c>
      <c r="D377" s="1" t="s">
        <v>734</v>
      </c>
      <c r="E377" s="4"/>
      <c r="F377" s="4"/>
      <c r="G377" s="4"/>
      <c r="H377" s="4"/>
    </row>
    <row r="378" spans="1:8" x14ac:dyDescent="0.35">
      <c r="A378" s="9"/>
      <c r="B378" s="7"/>
      <c r="C378" s="1" t="s">
        <v>735</v>
      </c>
      <c r="D378" s="1" t="s">
        <v>736</v>
      </c>
      <c r="E378" s="4"/>
      <c r="F378" s="4"/>
      <c r="G378" s="4"/>
      <c r="H378" s="4"/>
    </row>
    <row r="379" spans="1:8" x14ac:dyDescent="0.35">
      <c r="A379" s="9"/>
      <c r="B379" s="7"/>
      <c r="C379" s="1" t="s">
        <v>737</v>
      </c>
      <c r="D379" s="1" t="s">
        <v>738</v>
      </c>
      <c r="E379" s="4"/>
      <c r="F379" s="4"/>
      <c r="G379" s="4"/>
      <c r="H379" s="4"/>
    </row>
    <row r="380" spans="1:8" x14ac:dyDescent="0.35">
      <c r="A380" s="9"/>
      <c r="B380" s="7"/>
      <c r="C380" s="1" t="s">
        <v>739</v>
      </c>
      <c r="D380" s="1" t="s">
        <v>740</v>
      </c>
      <c r="E380" s="4"/>
      <c r="F380" s="4"/>
      <c r="G380" s="4"/>
      <c r="H380" s="4"/>
    </row>
    <row r="381" spans="1:8" x14ac:dyDescent="0.35">
      <c r="A381" s="9"/>
      <c r="B381" s="7"/>
      <c r="C381" s="1" t="s">
        <v>741</v>
      </c>
      <c r="D381" s="1" t="s">
        <v>742</v>
      </c>
      <c r="E381" s="4"/>
      <c r="F381" s="4"/>
      <c r="G381" s="4"/>
      <c r="H381" s="4"/>
    </row>
    <row r="382" spans="1:8" x14ac:dyDescent="0.35">
      <c r="A382" s="9"/>
      <c r="B382" s="7"/>
      <c r="C382" s="1" t="s">
        <v>743</v>
      </c>
      <c r="D382" s="1" t="s">
        <v>744</v>
      </c>
      <c r="E382" s="4"/>
      <c r="F382" s="4"/>
      <c r="G382" s="4"/>
      <c r="H382" s="4"/>
    </row>
    <row r="383" spans="1:8" x14ac:dyDescent="0.35">
      <c r="A383" s="9"/>
      <c r="B383" s="6" t="s">
        <v>755</v>
      </c>
      <c r="C383" s="3" t="s">
        <v>0</v>
      </c>
      <c r="D383" s="3" t="s">
        <v>756</v>
      </c>
      <c r="E383" s="3">
        <f>E384+E385+E386+E387</f>
        <v>0</v>
      </c>
      <c r="F383" s="3">
        <f>F384+F385+F386+F387</f>
        <v>0</v>
      </c>
      <c r="G383" s="3">
        <f>G384+G385+G386+G387</f>
        <v>0</v>
      </c>
      <c r="H383" s="3">
        <f>H384+H385+H386+H387</f>
        <v>0</v>
      </c>
    </row>
    <row r="384" spans="1:8" x14ac:dyDescent="0.35">
      <c r="A384" s="9"/>
      <c r="B384" s="7"/>
      <c r="C384" s="1" t="s">
        <v>747</v>
      </c>
      <c r="D384" s="1" t="s">
        <v>748</v>
      </c>
      <c r="E384" s="4"/>
      <c r="F384" s="4"/>
      <c r="G384" s="4"/>
      <c r="H384" s="4"/>
    </row>
    <row r="385" spans="1:8" x14ac:dyDescent="0.35">
      <c r="A385" s="9"/>
      <c r="B385" s="7"/>
      <c r="C385" s="1" t="s">
        <v>749</v>
      </c>
      <c r="D385" s="1" t="s">
        <v>750</v>
      </c>
      <c r="E385" s="4"/>
      <c r="F385" s="4"/>
      <c r="G385" s="4"/>
      <c r="H385" s="4"/>
    </row>
    <row r="386" spans="1:8" x14ac:dyDescent="0.35">
      <c r="A386" s="9"/>
      <c r="B386" s="7"/>
      <c r="C386" s="1" t="s">
        <v>751</v>
      </c>
      <c r="D386" s="1" t="s">
        <v>752</v>
      </c>
      <c r="E386" s="4"/>
      <c r="F386" s="4"/>
      <c r="G386" s="4"/>
      <c r="H386" s="4"/>
    </row>
    <row r="387" spans="1:8" x14ac:dyDescent="0.35">
      <c r="A387" s="9"/>
      <c r="B387" s="7"/>
      <c r="C387" s="1" t="s">
        <v>753</v>
      </c>
      <c r="D387" s="1" t="s">
        <v>754</v>
      </c>
      <c r="E387" s="4"/>
      <c r="F387" s="4"/>
      <c r="G387" s="4"/>
      <c r="H387" s="4"/>
    </row>
    <row r="388" spans="1:8" x14ac:dyDescent="0.35">
      <c r="A388" s="9"/>
      <c r="B388" s="6" t="s">
        <v>769</v>
      </c>
      <c r="C388" s="3" t="s">
        <v>0</v>
      </c>
      <c r="D388" s="3" t="s">
        <v>770</v>
      </c>
      <c r="E388" s="3">
        <f>E389+E390+E391+E392+E393+E394</f>
        <v>0</v>
      </c>
      <c r="F388" s="3">
        <f>F389+F390+F391+F392+F393+F394</f>
        <v>0</v>
      </c>
      <c r="G388" s="3">
        <f>G389+G390+G391+G392+G393+G394</f>
        <v>0</v>
      </c>
      <c r="H388" s="3">
        <f>H389+H390+H391+H392+H393+H394</f>
        <v>0</v>
      </c>
    </row>
    <row r="389" spans="1:8" x14ac:dyDescent="0.35">
      <c r="A389" s="9"/>
      <c r="B389" s="7"/>
      <c r="C389" s="1" t="s">
        <v>757</v>
      </c>
      <c r="D389" s="1" t="s">
        <v>758</v>
      </c>
      <c r="E389" s="4"/>
      <c r="F389" s="4"/>
      <c r="G389" s="4"/>
      <c r="H389" s="4"/>
    </row>
    <row r="390" spans="1:8" x14ac:dyDescent="0.35">
      <c r="A390" s="9"/>
      <c r="B390" s="7"/>
      <c r="C390" s="1" t="s">
        <v>759</v>
      </c>
      <c r="D390" s="1" t="s">
        <v>760</v>
      </c>
      <c r="E390" s="4"/>
      <c r="F390" s="4"/>
      <c r="G390" s="4"/>
      <c r="H390" s="4"/>
    </row>
    <row r="391" spans="1:8" x14ac:dyDescent="0.35">
      <c r="A391" s="9"/>
      <c r="B391" s="7"/>
      <c r="C391" s="1" t="s">
        <v>761</v>
      </c>
      <c r="D391" s="1" t="s">
        <v>762</v>
      </c>
      <c r="E391" s="4"/>
      <c r="F391" s="4"/>
      <c r="G391" s="4"/>
      <c r="H391" s="4"/>
    </row>
    <row r="392" spans="1:8" x14ac:dyDescent="0.35">
      <c r="A392" s="9"/>
      <c r="B392" s="7"/>
      <c r="C392" s="1" t="s">
        <v>763</v>
      </c>
      <c r="D392" s="1" t="s">
        <v>764</v>
      </c>
      <c r="E392" s="4"/>
      <c r="F392" s="4"/>
      <c r="G392" s="4"/>
      <c r="H392" s="4"/>
    </row>
    <row r="393" spans="1:8" x14ac:dyDescent="0.35">
      <c r="A393" s="9"/>
      <c r="B393" s="7"/>
      <c r="C393" s="1" t="s">
        <v>765</v>
      </c>
      <c r="D393" s="1" t="s">
        <v>766</v>
      </c>
      <c r="E393" s="4"/>
      <c r="F393" s="4"/>
      <c r="G393" s="4"/>
      <c r="H393" s="4"/>
    </row>
    <row r="394" spans="1:8" x14ac:dyDescent="0.35">
      <c r="A394" s="9"/>
      <c r="B394" s="7"/>
      <c r="C394" s="1" t="s">
        <v>767</v>
      </c>
      <c r="D394" s="1" t="s">
        <v>768</v>
      </c>
      <c r="E394" s="4"/>
      <c r="F394" s="4"/>
      <c r="G394" s="4"/>
      <c r="H394" s="4"/>
    </row>
    <row r="395" spans="1:8" x14ac:dyDescent="0.35">
      <c r="A395" s="9"/>
      <c r="B395" s="6" t="s">
        <v>785</v>
      </c>
      <c r="C395" s="3" t="s">
        <v>0</v>
      </c>
      <c r="D395" s="3" t="s">
        <v>786</v>
      </c>
      <c r="E395" s="3">
        <f>E396+E397+E398+E399+E400+E401+E402</f>
        <v>0</v>
      </c>
      <c r="F395" s="3">
        <f>F396+F397+F398+F399+F400+F401+F402</f>
        <v>0</v>
      </c>
      <c r="G395" s="3">
        <f>G396+G397+G398+G399+G400+G401+G402</f>
        <v>0</v>
      </c>
      <c r="H395" s="3">
        <f>H396+H397+H398+H399+H400+H401+H402</f>
        <v>0</v>
      </c>
    </row>
    <row r="396" spans="1:8" x14ac:dyDescent="0.35">
      <c r="A396" s="9"/>
      <c r="B396" s="7"/>
      <c r="C396" s="1" t="s">
        <v>771</v>
      </c>
      <c r="D396" s="1" t="s">
        <v>772</v>
      </c>
      <c r="E396" s="4"/>
      <c r="F396" s="4"/>
      <c r="G396" s="4"/>
      <c r="H396" s="4"/>
    </row>
    <row r="397" spans="1:8" x14ac:dyDescent="0.35">
      <c r="A397" s="9"/>
      <c r="B397" s="7"/>
      <c r="C397" s="1" t="s">
        <v>773</v>
      </c>
      <c r="D397" s="1" t="s">
        <v>774</v>
      </c>
      <c r="E397" s="4"/>
      <c r="F397" s="4"/>
      <c r="G397" s="4"/>
      <c r="H397" s="4"/>
    </row>
    <row r="398" spans="1:8" x14ac:dyDescent="0.35">
      <c r="A398" s="9"/>
      <c r="B398" s="7"/>
      <c r="C398" s="1" t="s">
        <v>775</v>
      </c>
      <c r="D398" s="1" t="s">
        <v>776</v>
      </c>
      <c r="E398" s="4"/>
      <c r="F398" s="4"/>
      <c r="G398" s="4"/>
      <c r="H398" s="4"/>
    </row>
    <row r="399" spans="1:8" x14ac:dyDescent="0.35">
      <c r="A399" s="9"/>
      <c r="B399" s="7"/>
      <c r="C399" s="1" t="s">
        <v>777</v>
      </c>
      <c r="D399" s="1" t="s">
        <v>778</v>
      </c>
      <c r="E399" s="4"/>
      <c r="F399" s="4"/>
      <c r="G399" s="4"/>
      <c r="H399" s="4"/>
    </row>
    <row r="400" spans="1:8" x14ac:dyDescent="0.35">
      <c r="A400" s="9"/>
      <c r="B400" s="7"/>
      <c r="C400" s="1" t="s">
        <v>779</v>
      </c>
      <c r="D400" s="1" t="s">
        <v>780</v>
      </c>
      <c r="E400" s="4"/>
      <c r="F400" s="4"/>
      <c r="G400" s="4"/>
      <c r="H400" s="4"/>
    </row>
    <row r="401" spans="1:8" x14ac:dyDescent="0.35">
      <c r="A401" s="9"/>
      <c r="B401" s="7"/>
      <c r="C401" s="1" t="s">
        <v>781</v>
      </c>
      <c r="D401" s="1" t="s">
        <v>782</v>
      </c>
      <c r="E401" s="4"/>
      <c r="F401" s="4"/>
      <c r="G401" s="4"/>
      <c r="H401" s="4"/>
    </row>
    <row r="402" spans="1:8" x14ac:dyDescent="0.35">
      <c r="A402" s="9"/>
      <c r="B402" s="7"/>
      <c r="C402" s="1" t="s">
        <v>783</v>
      </c>
      <c r="D402" s="1" t="s">
        <v>784</v>
      </c>
      <c r="E402" s="4"/>
      <c r="F402" s="4"/>
      <c r="G402" s="4"/>
      <c r="H402" s="4"/>
    </row>
    <row r="403" spans="1:8" x14ac:dyDescent="0.35">
      <c r="A403" s="9"/>
      <c r="B403" s="6" t="s">
        <v>793</v>
      </c>
      <c r="C403" s="3" t="s">
        <v>0</v>
      </c>
      <c r="D403" s="3" t="s">
        <v>794</v>
      </c>
      <c r="E403" s="3">
        <f>E404+E405+E406</f>
        <v>0</v>
      </c>
      <c r="F403" s="3">
        <f>F404+F405+F406</f>
        <v>0</v>
      </c>
      <c r="G403" s="3">
        <f>G404+G405+G406</f>
        <v>0</v>
      </c>
      <c r="H403" s="3">
        <f>H404+H405+H406</f>
        <v>0</v>
      </c>
    </row>
    <row r="404" spans="1:8" x14ac:dyDescent="0.35">
      <c r="A404" s="9"/>
      <c r="B404" s="7"/>
      <c r="C404" s="1" t="s">
        <v>787</v>
      </c>
      <c r="D404" s="1" t="s">
        <v>788</v>
      </c>
      <c r="E404" s="4"/>
      <c r="F404" s="4"/>
      <c r="G404" s="4"/>
      <c r="H404" s="4"/>
    </row>
    <row r="405" spans="1:8" x14ac:dyDescent="0.35">
      <c r="A405" s="9"/>
      <c r="B405" s="7"/>
      <c r="C405" s="1" t="s">
        <v>789</v>
      </c>
      <c r="D405" s="1" t="s">
        <v>790</v>
      </c>
      <c r="E405" s="4"/>
      <c r="F405" s="4"/>
      <c r="G405" s="4"/>
      <c r="H405" s="4"/>
    </row>
    <row r="406" spans="1:8" x14ac:dyDescent="0.35">
      <c r="A406" s="9"/>
      <c r="B406" s="7"/>
      <c r="C406" s="1" t="s">
        <v>791</v>
      </c>
      <c r="D406" s="1" t="s">
        <v>792</v>
      </c>
      <c r="E406" s="4"/>
      <c r="F406" s="4"/>
      <c r="G406" s="4"/>
      <c r="H406" s="4"/>
    </row>
    <row r="407" spans="1:8" x14ac:dyDescent="0.35">
      <c r="A407" s="9"/>
      <c r="B407" s="6" t="s">
        <v>807</v>
      </c>
      <c r="C407" s="3" t="s">
        <v>0</v>
      </c>
      <c r="D407" s="3" t="s">
        <v>808</v>
      </c>
      <c r="E407" s="3">
        <f>E408+E409+E410+E411+E412+E413</f>
        <v>0</v>
      </c>
      <c r="F407" s="3">
        <f>F408+F409+F410+F411+F412+F413</f>
        <v>0</v>
      </c>
      <c r="G407" s="3">
        <f>G408+G409+G410+G411+G412+G413</f>
        <v>0</v>
      </c>
      <c r="H407" s="3">
        <f>H408+H409+H410+H411+H412+H413</f>
        <v>0</v>
      </c>
    </row>
    <row r="408" spans="1:8" x14ac:dyDescent="0.35">
      <c r="A408" s="9"/>
      <c r="B408" s="7"/>
      <c r="C408" s="1" t="s">
        <v>795</v>
      </c>
      <c r="D408" s="1" t="s">
        <v>796</v>
      </c>
      <c r="E408" s="4"/>
      <c r="F408" s="4"/>
      <c r="G408" s="4"/>
      <c r="H408" s="4"/>
    </row>
    <row r="409" spans="1:8" x14ac:dyDescent="0.35">
      <c r="A409" s="9"/>
      <c r="B409" s="7"/>
      <c r="C409" s="1" t="s">
        <v>797</v>
      </c>
      <c r="D409" s="1" t="s">
        <v>798</v>
      </c>
      <c r="E409" s="4"/>
      <c r="F409" s="4"/>
      <c r="G409" s="4"/>
      <c r="H409" s="4"/>
    </row>
    <row r="410" spans="1:8" x14ac:dyDescent="0.35">
      <c r="A410" s="9"/>
      <c r="B410" s="7"/>
      <c r="C410" s="1" t="s">
        <v>799</v>
      </c>
      <c r="D410" s="1" t="s">
        <v>800</v>
      </c>
      <c r="E410" s="4"/>
      <c r="F410" s="4"/>
      <c r="G410" s="4"/>
      <c r="H410" s="4"/>
    </row>
    <row r="411" spans="1:8" x14ac:dyDescent="0.35">
      <c r="A411" s="9"/>
      <c r="B411" s="7"/>
      <c r="C411" s="1" t="s">
        <v>801</v>
      </c>
      <c r="D411" s="1" t="s">
        <v>802</v>
      </c>
      <c r="E411" s="4"/>
      <c r="F411" s="4"/>
      <c r="G411" s="4"/>
      <c r="H411" s="4"/>
    </row>
    <row r="412" spans="1:8" x14ac:dyDescent="0.35">
      <c r="A412" s="9"/>
      <c r="B412" s="7"/>
      <c r="C412" s="1" t="s">
        <v>803</v>
      </c>
      <c r="D412" s="1" t="s">
        <v>804</v>
      </c>
      <c r="E412" s="4"/>
      <c r="F412" s="4"/>
      <c r="G412" s="4"/>
      <c r="H412" s="4"/>
    </row>
    <row r="413" spans="1:8" x14ac:dyDescent="0.35">
      <c r="A413" s="9"/>
      <c r="B413" s="7"/>
      <c r="C413" s="1" t="s">
        <v>805</v>
      </c>
      <c r="D413" s="1" t="s">
        <v>806</v>
      </c>
      <c r="E413" s="4"/>
      <c r="F413" s="4"/>
      <c r="G413" s="4"/>
      <c r="H413" s="4"/>
    </row>
    <row r="414" spans="1:8" x14ac:dyDescent="0.35">
      <c r="A414" s="9"/>
      <c r="B414" s="6" t="s">
        <v>815</v>
      </c>
      <c r="C414" s="3" t="s">
        <v>0</v>
      </c>
      <c r="D414" s="3" t="s">
        <v>816</v>
      </c>
      <c r="E414" s="3">
        <f>E415+E416+E417</f>
        <v>0</v>
      </c>
      <c r="F414" s="3">
        <f>F415+F416+F417</f>
        <v>0</v>
      </c>
      <c r="G414" s="3">
        <f>G415+G416+G417</f>
        <v>0</v>
      </c>
      <c r="H414" s="3">
        <f>H415+H416+H417</f>
        <v>0</v>
      </c>
    </row>
    <row r="415" spans="1:8" x14ac:dyDescent="0.35">
      <c r="A415" s="9"/>
      <c r="B415" s="7"/>
      <c r="C415" s="1" t="s">
        <v>809</v>
      </c>
      <c r="D415" s="1" t="s">
        <v>810</v>
      </c>
      <c r="E415" s="4"/>
      <c r="F415" s="4"/>
      <c r="G415" s="4"/>
      <c r="H415" s="4"/>
    </row>
    <row r="416" spans="1:8" x14ac:dyDescent="0.35">
      <c r="A416" s="9"/>
      <c r="B416" s="7"/>
      <c r="C416" s="1" t="s">
        <v>811</v>
      </c>
      <c r="D416" s="1" t="s">
        <v>812</v>
      </c>
      <c r="E416" s="4"/>
      <c r="F416" s="4"/>
      <c r="G416" s="4"/>
      <c r="H416" s="4"/>
    </row>
    <row r="417" spans="1:8" x14ac:dyDescent="0.35">
      <c r="A417" s="9"/>
      <c r="B417" s="7"/>
      <c r="C417" s="1" t="s">
        <v>813</v>
      </c>
      <c r="D417" s="1" t="s">
        <v>814</v>
      </c>
      <c r="E417" s="4"/>
      <c r="F417" s="4"/>
      <c r="G417" s="4"/>
      <c r="H417" s="4"/>
    </row>
    <row r="418" spans="1:8" x14ac:dyDescent="0.35">
      <c r="A418" s="9"/>
      <c r="B418" s="6" t="s">
        <v>835</v>
      </c>
      <c r="C418" s="3" t="s">
        <v>0</v>
      </c>
      <c r="D418" s="3" t="s">
        <v>836</v>
      </c>
      <c r="E418" s="3">
        <f>E419+E420+E421+E422+E423+E424+E425+E426+E427</f>
        <v>0</v>
      </c>
      <c r="F418" s="3">
        <f>F419+F420+F421+F422+F423+F424+F425+F426+F427</f>
        <v>0</v>
      </c>
      <c r="G418" s="3">
        <f>G419+G420+G421+G422+G423+G424+G425+G426+G427</f>
        <v>0</v>
      </c>
      <c r="H418" s="3">
        <f>H419+H420+H421+H422+H423+H424+H425+H426+H427</f>
        <v>0</v>
      </c>
    </row>
    <row r="419" spans="1:8" x14ac:dyDescent="0.35">
      <c r="A419" s="9"/>
      <c r="B419" s="7"/>
      <c r="C419" s="1" t="s">
        <v>817</v>
      </c>
      <c r="D419" s="1" t="s">
        <v>818</v>
      </c>
      <c r="E419" s="4"/>
      <c r="F419" s="4"/>
      <c r="G419" s="4"/>
      <c r="H419" s="4"/>
    </row>
    <row r="420" spans="1:8" x14ac:dyDescent="0.35">
      <c r="A420" s="9"/>
      <c r="B420" s="7"/>
      <c r="C420" s="1" t="s">
        <v>819</v>
      </c>
      <c r="D420" s="1" t="s">
        <v>820</v>
      </c>
      <c r="E420" s="4"/>
      <c r="F420" s="4"/>
      <c r="G420" s="4"/>
      <c r="H420" s="4"/>
    </row>
    <row r="421" spans="1:8" x14ac:dyDescent="0.35">
      <c r="A421" s="9"/>
      <c r="B421" s="7"/>
      <c r="C421" s="1" t="s">
        <v>821</v>
      </c>
      <c r="D421" s="1" t="s">
        <v>822</v>
      </c>
      <c r="E421" s="4"/>
      <c r="F421" s="4"/>
      <c r="G421" s="4"/>
      <c r="H421" s="4"/>
    </row>
    <row r="422" spans="1:8" x14ac:dyDescent="0.35">
      <c r="A422" s="9"/>
      <c r="B422" s="7"/>
      <c r="C422" s="1" t="s">
        <v>823</v>
      </c>
      <c r="D422" s="1" t="s">
        <v>824</v>
      </c>
      <c r="E422" s="4"/>
      <c r="F422" s="4"/>
      <c r="G422" s="4"/>
      <c r="H422" s="4"/>
    </row>
    <row r="423" spans="1:8" x14ac:dyDescent="0.35">
      <c r="A423" s="9"/>
      <c r="B423" s="7"/>
      <c r="C423" s="1" t="s">
        <v>825</v>
      </c>
      <c r="D423" s="1" t="s">
        <v>826</v>
      </c>
      <c r="E423" s="4"/>
      <c r="F423" s="4"/>
      <c r="G423" s="4"/>
      <c r="H423" s="4"/>
    </row>
    <row r="424" spans="1:8" x14ac:dyDescent="0.35">
      <c r="A424" s="9"/>
      <c r="B424" s="7"/>
      <c r="C424" s="1" t="s">
        <v>827</v>
      </c>
      <c r="D424" s="1" t="s">
        <v>828</v>
      </c>
      <c r="E424" s="4"/>
      <c r="F424" s="4"/>
      <c r="G424" s="4"/>
      <c r="H424" s="4"/>
    </row>
    <row r="425" spans="1:8" x14ac:dyDescent="0.35">
      <c r="A425" s="9"/>
      <c r="B425" s="7"/>
      <c r="C425" s="1" t="s">
        <v>829</v>
      </c>
      <c r="D425" s="1" t="s">
        <v>830</v>
      </c>
      <c r="E425" s="4"/>
      <c r="F425" s="4"/>
      <c r="G425" s="4"/>
      <c r="H425" s="4"/>
    </row>
    <row r="426" spans="1:8" x14ac:dyDescent="0.35">
      <c r="A426" s="9"/>
      <c r="B426" s="7"/>
      <c r="C426" s="1" t="s">
        <v>831</v>
      </c>
      <c r="D426" s="1" t="s">
        <v>832</v>
      </c>
      <c r="E426" s="4"/>
      <c r="F426" s="4"/>
      <c r="G426" s="4"/>
      <c r="H426" s="4"/>
    </row>
    <row r="427" spans="1:8" x14ac:dyDescent="0.35">
      <c r="A427" s="9"/>
      <c r="B427" s="7"/>
      <c r="C427" s="1" t="s">
        <v>833</v>
      </c>
      <c r="D427" s="1" t="s">
        <v>834</v>
      </c>
      <c r="E427" s="4"/>
      <c r="F427" s="4"/>
      <c r="G427" s="4"/>
      <c r="H427" s="4"/>
    </row>
    <row r="428" spans="1:8" x14ac:dyDescent="0.35">
      <c r="A428" s="9"/>
      <c r="B428" s="6" t="s">
        <v>839</v>
      </c>
      <c r="C428" s="3" t="s">
        <v>0</v>
      </c>
      <c r="D428" s="3" t="s">
        <v>838</v>
      </c>
      <c r="E428" s="3">
        <f>E429</f>
        <v>0</v>
      </c>
      <c r="F428" s="3">
        <f>F429</f>
        <v>0</v>
      </c>
      <c r="G428" s="3">
        <f>G429</f>
        <v>0</v>
      </c>
      <c r="H428" s="3">
        <f>H429</f>
        <v>0</v>
      </c>
    </row>
    <row r="429" spans="1:8" x14ac:dyDescent="0.35">
      <c r="A429" s="10"/>
      <c r="B429" s="7"/>
      <c r="C429" s="1" t="s">
        <v>837</v>
      </c>
      <c r="D429" s="1" t="s">
        <v>838</v>
      </c>
      <c r="E429" s="4"/>
      <c r="F429" s="4"/>
      <c r="G429" s="4"/>
      <c r="H429" s="4"/>
    </row>
    <row r="430" spans="1:8" x14ac:dyDescent="0.35">
      <c r="A430" s="8" t="s">
        <v>914</v>
      </c>
      <c r="B430" s="2" t="s">
        <v>0</v>
      </c>
      <c r="C430" s="2" t="s">
        <v>0</v>
      </c>
      <c r="D430" s="2" t="s">
        <v>915</v>
      </c>
      <c r="E430" s="2">
        <f>E431+E436+E445+E450+E453+E457</f>
        <v>0</v>
      </c>
      <c r="F430" s="2">
        <f>F431+F436+F445+F450+F453+F457</f>
        <v>0</v>
      </c>
      <c r="G430" s="2">
        <f>G431+G436+G445+G450+G453+G457</f>
        <v>0</v>
      </c>
      <c r="H430" s="2">
        <f>H431+H436+H445+H450+H453+H457</f>
        <v>0</v>
      </c>
    </row>
    <row r="431" spans="1:8" x14ac:dyDescent="0.35">
      <c r="A431" s="9"/>
      <c r="B431" s="6" t="s">
        <v>850</v>
      </c>
      <c r="C431" s="3" t="s">
        <v>0</v>
      </c>
      <c r="D431" s="3" t="s">
        <v>851</v>
      </c>
      <c r="E431" s="3">
        <f>E432+E433+E434+E435</f>
        <v>0</v>
      </c>
      <c r="F431" s="3">
        <f>F432+F433+F434+F435</f>
        <v>0</v>
      </c>
      <c r="G431" s="3">
        <f>G432+G433+G434+G435</f>
        <v>0</v>
      </c>
      <c r="H431" s="3">
        <f>H432+H433+H434+H435</f>
        <v>0</v>
      </c>
    </row>
    <row r="432" spans="1:8" x14ac:dyDescent="0.35">
      <c r="A432" s="9"/>
      <c r="B432" s="7"/>
      <c r="C432" s="1" t="s">
        <v>842</v>
      </c>
      <c r="D432" s="1" t="s">
        <v>843</v>
      </c>
      <c r="E432" s="4"/>
      <c r="F432" s="4"/>
      <c r="G432" s="4"/>
      <c r="H432" s="4"/>
    </row>
    <row r="433" spans="1:8" x14ac:dyDescent="0.35">
      <c r="A433" s="9"/>
      <c r="B433" s="7"/>
      <c r="C433" s="1" t="s">
        <v>844</v>
      </c>
      <c r="D433" s="1" t="s">
        <v>845</v>
      </c>
      <c r="E433" s="4"/>
      <c r="F433" s="4"/>
      <c r="G433" s="4"/>
      <c r="H433" s="4"/>
    </row>
    <row r="434" spans="1:8" x14ac:dyDescent="0.35">
      <c r="A434" s="9"/>
      <c r="B434" s="7"/>
      <c r="C434" s="1" t="s">
        <v>846</v>
      </c>
      <c r="D434" s="1" t="s">
        <v>847</v>
      </c>
      <c r="E434" s="4"/>
      <c r="F434" s="4"/>
      <c r="G434" s="4"/>
      <c r="H434" s="4"/>
    </row>
    <row r="435" spans="1:8" x14ac:dyDescent="0.35">
      <c r="A435" s="9"/>
      <c r="B435" s="7"/>
      <c r="C435" s="1" t="s">
        <v>848</v>
      </c>
      <c r="D435" s="1" t="s">
        <v>849</v>
      </c>
      <c r="E435" s="4"/>
      <c r="F435" s="4"/>
      <c r="G435" s="4"/>
      <c r="H435" s="4"/>
    </row>
    <row r="436" spans="1:8" x14ac:dyDescent="0.35">
      <c r="A436" s="9"/>
      <c r="B436" s="6" t="s">
        <v>868</v>
      </c>
      <c r="C436" s="3" t="s">
        <v>0</v>
      </c>
      <c r="D436" s="3" t="s">
        <v>869</v>
      </c>
      <c r="E436" s="3">
        <f>E437+E438+E439+E440+E441+E442+E443+E444</f>
        <v>0</v>
      </c>
      <c r="F436" s="3">
        <f>F437+F438+F439+F440+F441+F442+F443+F444</f>
        <v>0</v>
      </c>
      <c r="G436" s="3">
        <f>G437+G438+G439+G440+G441+G442+G443+G444</f>
        <v>0</v>
      </c>
      <c r="H436" s="3">
        <f>H437+H438+H439+H440+H441+H442+H443+H444</f>
        <v>0</v>
      </c>
    </row>
    <row r="437" spans="1:8" x14ac:dyDescent="0.35">
      <c r="A437" s="9"/>
      <c r="B437" s="7"/>
      <c r="C437" s="1" t="s">
        <v>852</v>
      </c>
      <c r="D437" s="1" t="s">
        <v>853</v>
      </c>
      <c r="E437" s="4"/>
      <c r="F437" s="4"/>
      <c r="G437" s="4"/>
      <c r="H437" s="4"/>
    </row>
    <row r="438" spans="1:8" x14ac:dyDescent="0.35">
      <c r="A438" s="9"/>
      <c r="B438" s="7"/>
      <c r="C438" s="1" t="s">
        <v>854</v>
      </c>
      <c r="D438" s="1" t="s">
        <v>855</v>
      </c>
      <c r="E438" s="4"/>
      <c r="F438" s="4"/>
      <c r="G438" s="4"/>
      <c r="H438" s="4"/>
    </row>
    <row r="439" spans="1:8" x14ac:dyDescent="0.35">
      <c r="A439" s="9"/>
      <c r="B439" s="7"/>
      <c r="C439" s="1" t="s">
        <v>856</v>
      </c>
      <c r="D439" s="1" t="s">
        <v>857</v>
      </c>
      <c r="E439" s="4"/>
      <c r="F439" s="4"/>
      <c r="G439" s="4"/>
      <c r="H439" s="4"/>
    </row>
    <row r="440" spans="1:8" x14ac:dyDescent="0.35">
      <c r="A440" s="9"/>
      <c r="B440" s="7"/>
      <c r="C440" s="1" t="s">
        <v>858</v>
      </c>
      <c r="D440" s="1" t="s">
        <v>859</v>
      </c>
      <c r="E440" s="4"/>
      <c r="F440" s="4"/>
      <c r="G440" s="4"/>
      <c r="H440" s="4"/>
    </row>
    <row r="441" spans="1:8" x14ac:dyDescent="0.35">
      <c r="A441" s="9"/>
      <c r="B441" s="7"/>
      <c r="C441" s="1" t="s">
        <v>860</v>
      </c>
      <c r="D441" s="1" t="s">
        <v>861</v>
      </c>
      <c r="E441" s="4"/>
      <c r="F441" s="4"/>
      <c r="G441" s="4"/>
      <c r="H441" s="4"/>
    </row>
    <row r="442" spans="1:8" x14ac:dyDescent="0.35">
      <c r="A442" s="9"/>
      <c r="B442" s="7"/>
      <c r="C442" s="1" t="s">
        <v>862</v>
      </c>
      <c r="D442" s="1" t="s">
        <v>863</v>
      </c>
      <c r="E442" s="4"/>
      <c r="F442" s="4"/>
      <c r="G442" s="4"/>
      <c r="H442" s="4"/>
    </row>
    <row r="443" spans="1:8" x14ac:dyDescent="0.35">
      <c r="A443" s="9"/>
      <c r="B443" s="7"/>
      <c r="C443" s="1" t="s">
        <v>864</v>
      </c>
      <c r="D443" s="1" t="s">
        <v>865</v>
      </c>
      <c r="E443" s="4"/>
      <c r="F443" s="4"/>
      <c r="G443" s="4"/>
      <c r="H443" s="4"/>
    </row>
    <row r="444" spans="1:8" x14ac:dyDescent="0.35">
      <c r="A444" s="9"/>
      <c r="B444" s="7"/>
      <c r="C444" s="1" t="s">
        <v>866</v>
      </c>
      <c r="D444" s="1" t="s">
        <v>867</v>
      </c>
      <c r="E444" s="4"/>
      <c r="F444" s="4"/>
      <c r="G444" s="4"/>
      <c r="H444" s="4"/>
    </row>
    <row r="445" spans="1:8" x14ac:dyDescent="0.35">
      <c r="A445" s="9"/>
      <c r="B445" s="6" t="s">
        <v>878</v>
      </c>
      <c r="C445" s="3" t="s">
        <v>0</v>
      </c>
      <c r="D445" s="3" t="s">
        <v>879</v>
      </c>
      <c r="E445" s="3">
        <f>E446+E447+E448+E449</f>
        <v>0</v>
      </c>
      <c r="F445" s="3">
        <f>F446+F447+F448+F449</f>
        <v>0</v>
      </c>
      <c r="G445" s="3">
        <f>G446+G447+G448+G449</f>
        <v>0</v>
      </c>
      <c r="H445" s="3">
        <f>H446+H447+H448+H449</f>
        <v>0</v>
      </c>
    </row>
    <row r="446" spans="1:8" x14ac:dyDescent="0.35">
      <c r="A446" s="9"/>
      <c r="B446" s="7"/>
      <c r="C446" s="1" t="s">
        <v>870</v>
      </c>
      <c r="D446" s="1" t="s">
        <v>871</v>
      </c>
      <c r="E446" s="4"/>
      <c r="F446" s="4"/>
      <c r="G446" s="4"/>
      <c r="H446" s="4"/>
    </row>
    <row r="447" spans="1:8" x14ac:dyDescent="0.35">
      <c r="A447" s="9"/>
      <c r="B447" s="7"/>
      <c r="C447" s="1" t="s">
        <v>872</v>
      </c>
      <c r="D447" s="1" t="s">
        <v>873</v>
      </c>
      <c r="E447" s="4"/>
      <c r="F447" s="4"/>
      <c r="G447" s="4"/>
      <c r="H447" s="4"/>
    </row>
    <row r="448" spans="1:8" x14ac:dyDescent="0.35">
      <c r="A448" s="9"/>
      <c r="B448" s="7"/>
      <c r="C448" s="1" t="s">
        <v>874</v>
      </c>
      <c r="D448" s="1" t="s">
        <v>875</v>
      </c>
      <c r="E448" s="4"/>
      <c r="F448" s="4"/>
      <c r="G448" s="4"/>
      <c r="H448" s="4"/>
    </row>
    <row r="449" spans="1:8" x14ac:dyDescent="0.35">
      <c r="A449" s="9"/>
      <c r="B449" s="7"/>
      <c r="C449" s="1" t="s">
        <v>876</v>
      </c>
      <c r="D449" s="1" t="s">
        <v>877</v>
      </c>
      <c r="E449" s="4"/>
      <c r="F449" s="4"/>
      <c r="G449" s="4"/>
      <c r="H449" s="4"/>
    </row>
    <row r="450" spans="1:8" x14ac:dyDescent="0.35">
      <c r="A450" s="9"/>
      <c r="B450" s="6" t="s">
        <v>884</v>
      </c>
      <c r="C450" s="3" t="s">
        <v>0</v>
      </c>
      <c r="D450" s="3" t="s">
        <v>885</v>
      </c>
      <c r="E450" s="3">
        <f>E451+E452</f>
        <v>0</v>
      </c>
      <c r="F450" s="3">
        <f>F451+F452</f>
        <v>0</v>
      </c>
      <c r="G450" s="3">
        <f>G451+G452</f>
        <v>0</v>
      </c>
      <c r="H450" s="3">
        <f>H451+H452</f>
        <v>0</v>
      </c>
    </row>
    <row r="451" spans="1:8" x14ac:dyDescent="0.35">
      <c r="A451" s="9"/>
      <c r="B451" s="7"/>
      <c r="C451" s="1" t="s">
        <v>880</v>
      </c>
      <c r="D451" s="1" t="s">
        <v>881</v>
      </c>
      <c r="E451" s="4"/>
      <c r="F451" s="4"/>
      <c r="G451" s="4"/>
      <c r="H451" s="4"/>
    </row>
    <row r="452" spans="1:8" x14ac:dyDescent="0.35">
      <c r="A452" s="9"/>
      <c r="B452" s="7"/>
      <c r="C452" s="1" t="s">
        <v>882</v>
      </c>
      <c r="D452" s="1" t="s">
        <v>883</v>
      </c>
      <c r="E452" s="4"/>
      <c r="F452" s="4"/>
      <c r="G452" s="4"/>
      <c r="H452" s="4"/>
    </row>
    <row r="453" spans="1:8" x14ac:dyDescent="0.35">
      <c r="A453" s="9"/>
      <c r="B453" s="6" t="s">
        <v>892</v>
      </c>
      <c r="C453" s="3" t="s">
        <v>0</v>
      </c>
      <c r="D453" s="3" t="s">
        <v>893</v>
      </c>
      <c r="E453" s="3">
        <f>E454+E455+E456</f>
        <v>0</v>
      </c>
      <c r="F453" s="3">
        <f>F454+F455+F456</f>
        <v>0</v>
      </c>
      <c r="G453" s="3">
        <f>G454+G455+G456</f>
        <v>0</v>
      </c>
      <c r="H453" s="3">
        <f>H454+H455+H456</f>
        <v>0</v>
      </c>
    </row>
    <row r="454" spans="1:8" x14ac:dyDescent="0.35">
      <c r="A454" s="9"/>
      <c r="B454" s="7"/>
      <c r="C454" s="1" t="s">
        <v>886</v>
      </c>
      <c r="D454" s="1" t="s">
        <v>887</v>
      </c>
      <c r="E454" s="4"/>
      <c r="F454" s="4"/>
      <c r="G454" s="4"/>
      <c r="H454" s="4"/>
    </row>
    <row r="455" spans="1:8" x14ac:dyDescent="0.35">
      <c r="A455" s="9"/>
      <c r="B455" s="7"/>
      <c r="C455" s="1" t="s">
        <v>888</v>
      </c>
      <c r="D455" s="1" t="s">
        <v>889</v>
      </c>
      <c r="E455" s="4"/>
      <c r="F455" s="4"/>
      <c r="G455" s="4"/>
      <c r="H455" s="4"/>
    </row>
    <row r="456" spans="1:8" x14ac:dyDescent="0.35">
      <c r="A456" s="9"/>
      <c r="B456" s="7"/>
      <c r="C456" s="1" t="s">
        <v>890</v>
      </c>
      <c r="D456" s="1" t="s">
        <v>891</v>
      </c>
      <c r="E456" s="4"/>
      <c r="F456" s="4"/>
      <c r="G456" s="4"/>
      <c r="H456" s="4"/>
    </row>
    <row r="457" spans="1:8" x14ac:dyDescent="0.35">
      <c r="A457" s="9"/>
      <c r="B457" s="6" t="s">
        <v>912</v>
      </c>
      <c r="C457" s="3" t="s">
        <v>0</v>
      </c>
      <c r="D457" s="3" t="s">
        <v>913</v>
      </c>
      <c r="E457" s="3">
        <f>E458+E459+E460+E461+E462+E463+E464+E465+E466</f>
        <v>0</v>
      </c>
      <c r="F457" s="3">
        <f>F458+F459+F460+F461+F462+F463+F464+F465+F466</f>
        <v>0</v>
      </c>
      <c r="G457" s="3">
        <f>G458+G459+G460+G461+G462+G463+G464+G465+G466</f>
        <v>0</v>
      </c>
      <c r="H457" s="3">
        <f>H458+H459+H460+H461+H462+H463+H464+H465+H466</f>
        <v>0</v>
      </c>
    </row>
    <row r="458" spans="1:8" x14ac:dyDescent="0.35">
      <c r="A458" s="9"/>
      <c r="B458" s="7"/>
      <c r="C458" s="1" t="s">
        <v>894</v>
      </c>
      <c r="D458" s="1" t="s">
        <v>895</v>
      </c>
      <c r="E458" s="4"/>
      <c r="F458" s="4"/>
      <c r="G458" s="4"/>
      <c r="H458" s="4"/>
    </row>
    <row r="459" spans="1:8" x14ac:dyDescent="0.35">
      <c r="A459" s="9"/>
      <c r="B459" s="7"/>
      <c r="C459" s="1" t="s">
        <v>896</v>
      </c>
      <c r="D459" s="1" t="s">
        <v>897</v>
      </c>
      <c r="E459" s="4"/>
      <c r="F459" s="4"/>
      <c r="G459" s="4"/>
      <c r="H459" s="4"/>
    </row>
    <row r="460" spans="1:8" x14ac:dyDescent="0.35">
      <c r="A460" s="9"/>
      <c r="B460" s="7"/>
      <c r="C460" s="1" t="s">
        <v>898</v>
      </c>
      <c r="D460" s="1" t="s">
        <v>899</v>
      </c>
      <c r="E460" s="4"/>
      <c r="F460" s="4"/>
      <c r="G460" s="4"/>
      <c r="H460" s="4"/>
    </row>
    <row r="461" spans="1:8" x14ac:dyDescent="0.35">
      <c r="A461" s="9"/>
      <c r="B461" s="7"/>
      <c r="C461" s="1" t="s">
        <v>900</v>
      </c>
      <c r="D461" s="1" t="s">
        <v>901</v>
      </c>
      <c r="E461" s="4"/>
      <c r="F461" s="4"/>
      <c r="G461" s="4"/>
      <c r="H461" s="4"/>
    </row>
    <row r="462" spans="1:8" x14ac:dyDescent="0.35">
      <c r="A462" s="9"/>
      <c r="B462" s="7"/>
      <c r="C462" s="1" t="s">
        <v>902</v>
      </c>
      <c r="D462" s="1" t="s">
        <v>903</v>
      </c>
      <c r="E462" s="4"/>
      <c r="F462" s="4"/>
      <c r="G462" s="4"/>
      <c r="H462" s="4"/>
    </row>
    <row r="463" spans="1:8" x14ac:dyDescent="0.35">
      <c r="A463" s="9"/>
      <c r="B463" s="7"/>
      <c r="C463" s="1" t="s">
        <v>904</v>
      </c>
      <c r="D463" s="1" t="s">
        <v>905</v>
      </c>
      <c r="E463" s="4"/>
      <c r="F463" s="4"/>
      <c r="G463" s="4"/>
      <c r="H463" s="4"/>
    </row>
    <row r="464" spans="1:8" x14ac:dyDescent="0.35">
      <c r="A464" s="9"/>
      <c r="B464" s="7"/>
      <c r="C464" s="1" t="s">
        <v>906</v>
      </c>
      <c r="D464" s="1" t="s">
        <v>907</v>
      </c>
      <c r="E464" s="4"/>
      <c r="F464" s="4"/>
      <c r="G464" s="4"/>
      <c r="H464" s="4"/>
    </row>
    <row r="465" spans="1:8" x14ac:dyDescent="0.35">
      <c r="A465" s="9"/>
      <c r="B465" s="7"/>
      <c r="C465" s="1" t="s">
        <v>908</v>
      </c>
      <c r="D465" s="1" t="s">
        <v>909</v>
      </c>
      <c r="E465" s="4"/>
      <c r="F465" s="4"/>
      <c r="G465" s="4"/>
      <c r="H465" s="4"/>
    </row>
    <row r="466" spans="1:8" x14ac:dyDescent="0.35">
      <c r="A466" s="10"/>
      <c r="B466" s="7"/>
      <c r="C466" s="1" t="s">
        <v>910</v>
      </c>
      <c r="D466" s="1" t="s">
        <v>911</v>
      </c>
      <c r="E466" s="4"/>
      <c r="F466" s="4"/>
      <c r="G466" s="4"/>
      <c r="H466" s="4"/>
    </row>
    <row r="467" spans="1:8" x14ac:dyDescent="0.35">
      <c r="A467" s="8" t="s">
        <v>1062</v>
      </c>
      <c r="B467" s="2" t="s">
        <v>0</v>
      </c>
      <c r="C467" s="2" t="s">
        <v>0</v>
      </c>
      <c r="D467" s="2" t="s">
        <v>1063</v>
      </c>
      <c r="E467" s="2">
        <f>E468+E487+E506+E514+E525+E536</f>
        <v>0</v>
      </c>
      <c r="F467" s="2">
        <f>F468+F487+F506+F514+F525+F536</f>
        <v>0</v>
      </c>
      <c r="G467" s="2">
        <f>G468+G487+G506+G514+G525+G536</f>
        <v>0</v>
      </c>
      <c r="H467" s="2">
        <f>H468+H487+H506+H514+H525+H536</f>
        <v>0</v>
      </c>
    </row>
    <row r="468" spans="1:8" x14ac:dyDescent="0.35">
      <c r="A468" s="9"/>
      <c r="B468" s="6" t="s">
        <v>952</v>
      </c>
      <c r="C468" s="3" t="s">
        <v>0</v>
      </c>
      <c r="D468" s="3" t="s">
        <v>953</v>
      </c>
      <c r="E468" s="3">
        <f>E469+E470+E471+E472+E473+E474+E475+E476+E477+E478+E479+E480+E481+E482+E483+E484+E485+E486</f>
        <v>0</v>
      </c>
      <c r="F468" s="3">
        <f>F469+F470+F471+F472+F473+F474+F475+F476+F477+F478+F479+F480+F481+F482+F483+F484+F485+F486</f>
        <v>0</v>
      </c>
      <c r="G468" s="3">
        <f>G469+G470+G471+G472+G473+G474+G475+G476+G477+G478+G479+G480+G481+G482+G483+G484+G485+G486</f>
        <v>0</v>
      </c>
      <c r="H468" s="3">
        <f>H469+H470+H471+H472+H473+H474+H475+H476+H477+H478+H479+H480+H481+H482+H483+H484+H485+H486</f>
        <v>0</v>
      </c>
    </row>
    <row r="469" spans="1:8" x14ac:dyDescent="0.35">
      <c r="A469" s="9"/>
      <c r="B469" s="7"/>
      <c r="C469" s="1" t="s">
        <v>916</v>
      </c>
      <c r="D469" s="1" t="s">
        <v>917</v>
      </c>
      <c r="E469" s="4"/>
      <c r="F469" s="4"/>
      <c r="G469" s="4"/>
      <c r="H469" s="4"/>
    </row>
    <row r="470" spans="1:8" x14ac:dyDescent="0.35">
      <c r="A470" s="9"/>
      <c r="B470" s="7"/>
      <c r="C470" s="1" t="s">
        <v>918</v>
      </c>
      <c r="D470" s="1" t="s">
        <v>919</v>
      </c>
      <c r="E470" s="4"/>
      <c r="F470" s="4"/>
      <c r="G470" s="4"/>
      <c r="H470" s="4"/>
    </row>
    <row r="471" spans="1:8" x14ac:dyDescent="0.35">
      <c r="A471" s="9"/>
      <c r="B471" s="7"/>
      <c r="C471" s="1" t="s">
        <v>920</v>
      </c>
      <c r="D471" s="1" t="s">
        <v>921</v>
      </c>
      <c r="E471" s="4"/>
      <c r="F471" s="4"/>
      <c r="G471" s="4"/>
      <c r="H471" s="4"/>
    </row>
    <row r="472" spans="1:8" x14ac:dyDescent="0.35">
      <c r="A472" s="9"/>
      <c r="B472" s="7"/>
      <c r="C472" s="1" t="s">
        <v>922</v>
      </c>
      <c r="D472" s="1" t="s">
        <v>923</v>
      </c>
      <c r="E472" s="4"/>
      <c r="F472" s="4"/>
      <c r="G472" s="4"/>
      <c r="H472" s="4"/>
    </row>
    <row r="473" spans="1:8" x14ac:dyDescent="0.35">
      <c r="A473" s="9"/>
      <c r="B473" s="7"/>
      <c r="C473" s="1" t="s">
        <v>924</v>
      </c>
      <c r="D473" s="1" t="s">
        <v>925</v>
      </c>
      <c r="E473" s="4"/>
      <c r="F473" s="4"/>
      <c r="G473" s="4"/>
      <c r="H473" s="4"/>
    </row>
    <row r="474" spans="1:8" x14ac:dyDescent="0.35">
      <c r="A474" s="9"/>
      <c r="B474" s="7"/>
      <c r="C474" s="1" t="s">
        <v>926</v>
      </c>
      <c r="D474" s="1" t="s">
        <v>927</v>
      </c>
      <c r="E474" s="4"/>
      <c r="F474" s="4"/>
      <c r="G474" s="4"/>
      <c r="H474" s="4"/>
    </row>
    <row r="475" spans="1:8" x14ac:dyDescent="0.35">
      <c r="A475" s="9"/>
      <c r="B475" s="7"/>
      <c r="C475" s="1" t="s">
        <v>928</v>
      </c>
      <c r="D475" s="1" t="s">
        <v>929</v>
      </c>
      <c r="E475" s="4"/>
      <c r="F475" s="4"/>
      <c r="G475" s="4"/>
      <c r="H475" s="4"/>
    </row>
    <row r="476" spans="1:8" x14ac:dyDescent="0.35">
      <c r="A476" s="9"/>
      <c r="B476" s="7"/>
      <c r="C476" s="1" t="s">
        <v>930</v>
      </c>
      <c r="D476" s="1" t="s">
        <v>931</v>
      </c>
      <c r="E476" s="4"/>
      <c r="F476" s="4"/>
      <c r="G476" s="4"/>
      <c r="H476" s="4"/>
    </row>
    <row r="477" spans="1:8" x14ac:dyDescent="0.35">
      <c r="A477" s="9"/>
      <c r="B477" s="7"/>
      <c r="C477" s="1" t="s">
        <v>932</v>
      </c>
      <c r="D477" s="1" t="s">
        <v>933</v>
      </c>
      <c r="E477" s="4"/>
      <c r="F477" s="4"/>
      <c r="G477" s="4"/>
      <c r="H477" s="4"/>
    </row>
    <row r="478" spans="1:8" x14ac:dyDescent="0.35">
      <c r="A478" s="9"/>
      <c r="B478" s="7"/>
      <c r="C478" s="1" t="s">
        <v>934</v>
      </c>
      <c r="D478" s="1" t="s">
        <v>935</v>
      </c>
      <c r="E478" s="4"/>
      <c r="F478" s="4"/>
      <c r="G478" s="4"/>
      <c r="H478" s="4"/>
    </row>
    <row r="479" spans="1:8" x14ac:dyDescent="0.35">
      <c r="A479" s="9"/>
      <c r="B479" s="7"/>
      <c r="C479" s="1" t="s">
        <v>936</v>
      </c>
      <c r="D479" s="1" t="s">
        <v>937</v>
      </c>
      <c r="E479" s="4"/>
      <c r="F479" s="4"/>
      <c r="G479" s="4"/>
      <c r="H479" s="4"/>
    </row>
    <row r="480" spans="1:8" x14ac:dyDescent="0.35">
      <c r="A480" s="9"/>
      <c r="B480" s="7"/>
      <c r="C480" s="1" t="s">
        <v>938</v>
      </c>
      <c r="D480" s="1" t="s">
        <v>939</v>
      </c>
      <c r="E480" s="4"/>
      <c r="F480" s="4"/>
      <c r="G480" s="4"/>
      <c r="H480" s="4"/>
    </row>
    <row r="481" spans="1:8" x14ac:dyDescent="0.35">
      <c r="A481" s="9"/>
      <c r="B481" s="7"/>
      <c r="C481" s="1" t="s">
        <v>940</v>
      </c>
      <c r="D481" s="1" t="s">
        <v>941</v>
      </c>
      <c r="E481" s="4"/>
      <c r="F481" s="4"/>
      <c r="G481" s="4"/>
      <c r="H481" s="4"/>
    </row>
    <row r="482" spans="1:8" x14ac:dyDescent="0.35">
      <c r="A482" s="9"/>
      <c r="B482" s="7"/>
      <c r="C482" s="1" t="s">
        <v>942</v>
      </c>
      <c r="D482" s="1" t="s">
        <v>943</v>
      </c>
      <c r="E482" s="4"/>
      <c r="F482" s="4"/>
      <c r="G482" s="4"/>
      <c r="H482" s="4"/>
    </row>
    <row r="483" spans="1:8" x14ac:dyDescent="0.35">
      <c r="A483" s="9"/>
      <c r="B483" s="7"/>
      <c r="C483" s="1" t="s">
        <v>944</v>
      </c>
      <c r="D483" s="1" t="s">
        <v>945</v>
      </c>
      <c r="E483" s="4"/>
      <c r="F483" s="4"/>
      <c r="G483" s="4"/>
      <c r="H483" s="4"/>
    </row>
    <row r="484" spans="1:8" x14ac:dyDescent="0.35">
      <c r="A484" s="9"/>
      <c r="B484" s="7"/>
      <c r="C484" s="1" t="s">
        <v>946</v>
      </c>
      <c r="D484" s="1" t="s">
        <v>947</v>
      </c>
      <c r="E484" s="4"/>
      <c r="F484" s="4"/>
      <c r="G484" s="4"/>
      <c r="H484" s="4"/>
    </row>
    <row r="485" spans="1:8" x14ac:dyDescent="0.35">
      <c r="A485" s="9"/>
      <c r="B485" s="7"/>
      <c r="C485" s="1" t="s">
        <v>948</v>
      </c>
      <c r="D485" s="1" t="s">
        <v>949</v>
      </c>
      <c r="E485" s="4"/>
      <c r="F485" s="4"/>
      <c r="G485" s="4"/>
      <c r="H485" s="4"/>
    </row>
    <row r="486" spans="1:8" x14ac:dyDescent="0.35">
      <c r="A486" s="9"/>
      <c r="B486" s="7"/>
      <c r="C486" s="1" t="s">
        <v>950</v>
      </c>
      <c r="D486" s="1" t="s">
        <v>951</v>
      </c>
      <c r="E486" s="4"/>
      <c r="F486" s="4"/>
      <c r="G486" s="4"/>
      <c r="H486" s="4"/>
    </row>
    <row r="487" spans="1:8" x14ac:dyDescent="0.35">
      <c r="A487" s="9"/>
      <c r="B487" s="6" t="s">
        <v>990</v>
      </c>
      <c r="C487" s="3" t="s">
        <v>0</v>
      </c>
      <c r="D487" s="3" t="s">
        <v>991</v>
      </c>
      <c r="E487" s="3">
        <f>E488+E489+E490+E491+E492+E493+E494+E495+E496+E497+E498+E499+E500+E501+E502+E503+E504+E505</f>
        <v>0</v>
      </c>
      <c r="F487" s="3">
        <f>F488+F489+F490+F491+F492+F493+F494+F495+F496+F497+F498+F499+F500+F501+F502+F503+F504+F505</f>
        <v>0</v>
      </c>
      <c r="G487" s="3">
        <f>G488+G489+G490+G491+G492+G493+G494+G495+G496+G497+G498+G499+G500+G501+G502+G503+G504+G505</f>
        <v>0</v>
      </c>
      <c r="H487" s="3">
        <f>H488+H489+H490+H491+H492+H493+H494+H495+H496+H497+H498+H499+H500+H501+H502+H503+H504+H505</f>
        <v>0</v>
      </c>
    </row>
    <row r="488" spans="1:8" x14ac:dyDescent="0.35">
      <c r="A488" s="9"/>
      <c r="B488" s="7"/>
      <c r="C488" s="1" t="s">
        <v>954</v>
      </c>
      <c r="D488" s="1" t="s">
        <v>955</v>
      </c>
      <c r="E488" s="4"/>
      <c r="F488" s="4"/>
      <c r="G488" s="4"/>
      <c r="H488" s="4"/>
    </row>
    <row r="489" spans="1:8" x14ac:dyDescent="0.35">
      <c r="A489" s="9"/>
      <c r="B489" s="7"/>
      <c r="C489" s="1" t="s">
        <v>956</v>
      </c>
      <c r="D489" s="1" t="s">
        <v>957</v>
      </c>
      <c r="E489" s="4"/>
      <c r="F489" s="4"/>
      <c r="G489" s="4"/>
      <c r="H489" s="4"/>
    </row>
    <row r="490" spans="1:8" x14ac:dyDescent="0.35">
      <c r="A490" s="9"/>
      <c r="B490" s="7"/>
      <c r="C490" s="1" t="s">
        <v>958</v>
      </c>
      <c r="D490" s="1" t="s">
        <v>959</v>
      </c>
      <c r="E490" s="4"/>
      <c r="F490" s="4"/>
      <c r="G490" s="4"/>
      <c r="H490" s="4"/>
    </row>
    <row r="491" spans="1:8" x14ac:dyDescent="0.35">
      <c r="A491" s="9"/>
      <c r="B491" s="7"/>
      <c r="C491" s="1" t="s">
        <v>960</v>
      </c>
      <c r="D491" s="1" t="s">
        <v>961</v>
      </c>
      <c r="E491" s="4"/>
      <c r="F491" s="4"/>
      <c r="G491" s="4"/>
      <c r="H491" s="4"/>
    </row>
    <row r="492" spans="1:8" x14ac:dyDescent="0.35">
      <c r="A492" s="9"/>
      <c r="B492" s="7"/>
      <c r="C492" s="1" t="s">
        <v>962</v>
      </c>
      <c r="D492" s="1" t="s">
        <v>963</v>
      </c>
      <c r="E492" s="4"/>
      <c r="F492" s="4"/>
      <c r="G492" s="4"/>
      <c r="H492" s="4"/>
    </row>
    <row r="493" spans="1:8" x14ac:dyDescent="0.35">
      <c r="A493" s="9"/>
      <c r="B493" s="7"/>
      <c r="C493" s="1" t="s">
        <v>964</v>
      </c>
      <c r="D493" s="1" t="s">
        <v>965</v>
      </c>
      <c r="E493" s="4"/>
      <c r="F493" s="4"/>
      <c r="G493" s="4"/>
      <c r="H493" s="4"/>
    </row>
    <row r="494" spans="1:8" x14ac:dyDescent="0.35">
      <c r="A494" s="9"/>
      <c r="B494" s="7"/>
      <c r="C494" s="1" t="s">
        <v>966</v>
      </c>
      <c r="D494" s="1" t="s">
        <v>967</v>
      </c>
      <c r="E494" s="4"/>
      <c r="F494" s="4"/>
      <c r="G494" s="4"/>
      <c r="H494" s="4"/>
    </row>
    <row r="495" spans="1:8" x14ac:dyDescent="0.35">
      <c r="A495" s="9"/>
      <c r="B495" s="7"/>
      <c r="C495" s="1" t="s">
        <v>968</v>
      </c>
      <c r="D495" s="1" t="s">
        <v>969</v>
      </c>
      <c r="E495" s="4"/>
      <c r="F495" s="4"/>
      <c r="G495" s="4"/>
      <c r="H495" s="4"/>
    </row>
    <row r="496" spans="1:8" x14ac:dyDescent="0.35">
      <c r="A496" s="9"/>
      <c r="B496" s="7"/>
      <c r="C496" s="1" t="s">
        <v>970</v>
      </c>
      <c r="D496" s="1" t="s">
        <v>971</v>
      </c>
      <c r="E496" s="4"/>
      <c r="F496" s="4"/>
      <c r="G496" s="4"/>
      <c r="H496" s="4"/>
    </row>
    <row r="497" spans="1:8" x14ac:dyDescent="0.35">
      <c r="A497" s="9"/>
      <c r="B497" s="7"/>
      <c r="C497" s="1" t="s">
        <v>972</v>
      </c>
      <c r="D497" s="1" t="s">
        <v>973</v>
      </c>
      <c r="E497" s="4"/>
      <c r="F497" s="4"/>
      <c r="G497" s="4"/>
      <c r="H497" s="4"/>
    </row>
    <row r="498" spans="1:8" x14ac:dyDescent="0.35">
      <c r="A498" s="9"/>
      <c r="B498" s="7"/>
      <c r="C498" s="1" t="s">
        <v>974</v>
      </c>
      <c r="D498" s="1" t="s">
        <v>975</v>
      </c>
      <c r="E498" s="4"/>
      <c r="F498" s="4"/>
      <c r="G498" s="4"/>
      <c r="H498" s="4"/>
    </row>
    <row r="499" spans="1:8" x14ac:dyDescent="0.35">
      <c r="A499" s="9"/>
      <c r="B499" s="7"/>
      <c r="C499" s="1" t="s">
        <v>976</v>
      </c>
      <c r="D499" s="1" t="s">
        <v>977</v>
      </c>
      <c r="E499" s="4"/>
      <c r="F499" s="4"/>
      <c r="G499" s="4"/>
      <c r="H499" s="4"/>
    </row>
    <row r="500" spans="1:8" x14ac:dyDescent="0.35">
      <c r="A500" s="9"/>
      <c r="B500" s="7"/>
      <c r="C500" s="1" t="s">
        <v>978</v>
      </c>
      <c r="D500" s="1" t="s">
        <v>979</v>
      </c>
      <c r="E500" s="4"/>
      <c r="F500" s="4"/>
      <c r="G500" s="4"/>
      <c r="H500" s="4"/>
    </row>
    <row r="501" spans="1:8" x14ac:dyDescent="0.35">
      <c r="A501" s="9"/>
      <c r="B501" s="7"/>
      <c r="C501" s="1" t="s">
        <v>980</v>
      </c>
      <c r="D501" s="1" t="s">
        <v>981</v>
      </c>
      <c r="E501" s="4"/>
      <c r="F501" s="4"/>
      <c r="G501" s="4"/>
      <c r="H501" s="4"/>
    </row>
    <row r="502" spans="1:8" x14ac:dyDescent="0.35">
      <c r="A502" s="9"/>
      <c r="B502" s="7"/>
      <c r="C502" s="1" t="s">
        <v>982</v>
      </c>
      <c r="D502" s="1" t="s">
        <v>983</v>
      </c>
      <c r="E502" s="4"/>
      <c r="F502" s="4"/>
      <c r="G502" s="4"/>
      <c r="H502" s="4"/>
    </row>
    <row r="503" spans="1:8" x14ac:dyDescent="0.35">
      <c r="A503" s="9"/>
      <c r="B503" s="7"/>
      <c r="C503" s="1" t="s">
        <v>984</v>
      </c>
      <c r="D503" s="1" t="s">
        <v>985</v>
      </c>
      <c r="E503" s="4"/>
      <c r="F503" s="4"/>
      <c r="G503" s="4"/>
      <c r="H503" s="4"/>
    </row>
    <row r="504" spans="1:8" x14ac:dyDescent="0.35">
      <c r="A504" s="9"/>
      <c r="B504" s="7"/>
      <c r="C504" s="1" t="s">
        <v>986</v>
      </c>
      <c r="D504" s="1" t="s">
        <v>987</v>
      </c>
      <c r="E504" s="4"/>
      <c r="F504" s="4"/>
      <c r="G504" s="4"/>
      <c r="H504" s="4"/>
    </row>
    <row r="505" spans="1:8" x14ac:dyDescent="0.35">
      <c r="A505" s="9"/>
      <c r="B505" s="7"/>
      <c r="C505" s="1" t="s">
        <v>988</v>
      </c>
      <c r="D505" s="1" t="s">
        <v>989</v>
      </c>
      <c r="E505" s="4"/>
      <c r="F505" s="4"/>
      <c r="G505" s="4"/>
      <c r="H505" s="4"/>
    </row>
    <row r="506" spans="1:8" x14ac:dyDescent="0.35">
      <c r="A506" s="9"/>
      <c r="B506" s="6" t="s">
        <v>1006</v>
      </c>
      <c r="C506" s="3" t="s">
        <v>0</v>
      </c>
      <c r="D506" s="3" t="s">
        <v>1007</v>
      </c>
      <c r="E506" s="3">
        <f>E507+E508+E509+E510+E511+E512+E513</f>
        <v>0</v>
      </c>
      <c r="F506" s="3">
        <f>F507+F508+F509+F510+F511+F512+F513</f>
        <v>0</v>
      </c>
      <c r="G506" s="3">
        <f>G507+G508+G509+G510+G511+G512+G513</f>
        <v>0</v>
      </c>
      <c r="H506" s="3">
        <f>H507+H508+H509+H510+H511+H512+H513</f>
        <v>0</v>
      </c>
    </row>
    <row r="507" spans="1:8" x14ac:dyDescent="0.35">
      <c r="A507" s="9"/>
      <c r="B507" s="7"/>
      <c r="C507" s="1" t="s">
        <v>992</v>
      </c>
      <c r="D507" s="1" t="s">
        <v>993</v>
      </c>
      <c r="E507" s="4"/>
      <c r="F507" s="4"/>
      <c r="G507" s="4"/>
      <c r="H507" s="4"/>
    </row>
    <row r="508" spans="1:8" x14ac:dyDescent="0.35">
      <c r="A508" s="9"/>
      <c r="B508" s="7"/>
      <c r="C508" s="1" t="s">
        <v>994</v>
      </c>
      <c r="D508" s="1" t="s">
        <v>995</v>
      </c>
      <c r="E508" s="4"/>
      <c r="F508" s="4"/>
      <c r="G508" s="4"/>
      <c r="H508" s="4"/>
    </row>
    <row r="509" spans="1:8" x14ac:dyDescent="0.35">
      <c r="A509" s="9"/>
      <c r="B509" s="7"/>
      <c r="C509" s="1" t="s">
        <v>996</v>
      </c>
      <c r="D509" s="1" t="s">
        <v>997</v>
      </c>
      <c r="E509" s="4"/>
      <c r="F509" s="4"/>
      <c r="G509" s="4"/>
      <c r="H509" s="4"/>
    </row>
    <row r="510" spans="1:8" x14ac:dyDescent="0.35">
      <c r="A510" s="9"/>
      <c r="B510" s="7"/>
      <c r="C510" s="1" t="s">
        <v>998</v>
      </c>
      <c r="D510" s="1" t="s">
        <v>999</v>
      </c>
      <c r="E510" s="4"/>
      <c r="F510" s="4"/>
      <c r="G510" s="4"/>
      <c r="H510" s="4"/>
    </row>
    <row r="511" spans="1:8" x14ac:dyDescent="0.35">
      <c r="A511" s="9"/>
      <c r="B511" s="7"/>
      <c r="C511" s="1" t="s">
        <v>1000</v>
      </c>
      <c r="D511" s="1" t="s">
        <v>1001</v>
      </c>
      <c r="E511" s="4"/>
      <c r="F511" s="4"/>
      <c r="G511" s="4"/>
      <c r="H511" s="4"/>
    </row>
    <row r="512" spans="1:8" x14ac:dyDescent="0.35">
      <c r="A512" s="9"/>
      <c r="B512" s="7"/>
      <c r="C512" s="1" t="s">
        <v>1002</v>
      </c>
      <c r="D512" s="1" t="s">
        <v>1003</v>
      </c>
      <c r="E512" s="4"/>
      <c r="F512" s="4"/>
      <c r="G512" s="4"/>
      <c r="H512" s="4"/>
    </row>
    <row r="513" spans="1:8" x14ac:dyDescent="0.35">
      <c r="A513" s="9"/>
      <c r="B513" s="7"/>
      <c r="C513" s="1" t="s">
        <v>1004</v>
      </c>
      <c r="D513" s="1" t="s">
        <v>1005</v>
      </c>
      <c r="E513" s="4"/>
      <c r="F513" s="4"/>
      <c r="G513" s="4"/>
      <c r="H513" s="4"/>
    </row>
    <row r="514" spans="1:8" x14ac:dyDescent="0.35">
      <c r="A514" s="9"/>
      <c r="B514" s="6" t="s">
        <v>1028</v>
      </c>
      <c r="C514" s="3" t="s">
        <v>0</v>
      </c>
      <c r="D514" s="3" t="s">
        <v>1029</v>
      </c>
      <c r="E514" s="3">
        <f>E515+E516+E517+E518+E519+E520+E521+E522+E523+E524</f>
        <v>0</v>
      </c>
      <c r="F514" s="3">
        <f>F515+F516+F517+F518+F519+F520+F521+F522+F523+F524</f>
        <v>0</v>
      </c>
      <c r="G514" s="3">
        <f>G515+G516+G517+G518+G519+G520+G521+G522+G523+G524</f>
        <v>0</v>
      </c>
      <c r="H514" s="3">
        <f>H515+H516+H517+H518+H519+H520+H521+H522+H523+H524</f>
        <v>0</v>
      </c>
    </row>
    <row r="515" spans="1:8" x14ac:dyDescent="0.35">
      <c r="A515" s="9"/>
      <c r="B515" s="7"/>
      <c r="C515" s="1" t="s">
        <v>1008</v>
      </c>
      <c r="D515" s="1" t="s">
        <v>1009</v>
      </c>
      <c r="E515" s="4"/>
      <c r="F515" s="4"/>
      <c r="G515" s="4"/>
      <c r="H515" s="4"/>
    </row>
    <row r="516" spans="1:8" x14ac:dyDescent="0.35">
      <c r="A516" s="9"/>
      <c r="B516" s="7"/>
      <c r="C516" s="1" t="s">
        <v>1010</v>
      </c>
      <c r="D516" s="1" t="s">
        <v>1011</v>
      </c>
      <c r="E516" s="4"/>
      <c r="F516" s="4"/>
      <c r="G516" s="4"/>
      <c r="H516" s="4"/>
    </row>
    <row r="517" spans="1:8" x14ac:dyDescent="0.35">
      <c r="A517" s="9"/>
      <c r="B517" s="7"/>
      <c r="C517" s="1" t="s">
        <v>1012</v>
      </c>
      <c r="D517" s="1" t="s">
        <v>1013</v>
      </c>
      <c r="E517" s="4"/>
      <c r="F517" s="4"/>
      <c r="G517" s="4"/>
      <c r="H517" s="4"/>
    </row>
    <row r="518" spans="1:8" x14ac:dyDescent="0.35">
      <c r="A518" s="9"/>
      <c r="B518" s="7"/>
      <c r="C518" s="1" t="s">
        <v>1014</v>
      </c>
      <c r="D518" s="1" t="s">
        <v>1015</v>
      </c>
      <c r="E518" s="4"/>
      <c r="F518" s="4"/>
      <c r="G518" s="4"/>
      <c r="H518" s="4"/>
    </row>
    <row r="519" spans="1:8" x14ac:dyDescent="0.35">
      <c r="A519" s="9"/>
      <c r="B519" s="7"/>
      <c r="C519" s="1" t="s">
        <v>1016</v>
      </c>
      <c r="D519" s="1" t="s">
        <v>1017</v>
      </c>
      <c r="E519" s="4"/>
      <c r="F519" s="4"/>
      <c r="G519" s="4"/>
      <c r="H519" s="4"/>
    </row>
    <row r="520" spans="1:8" x14ac:dyDescent="0.35">
      <c r="A520" s="9"/>
      <c r="B520" s="7"/>
      <c r="C520" s="1" t="s">
        <v>1018</v>
      </c>
      <c r="D520" s="1" t="s">
        <v>1019</v>
      </c>
      <c r="E520" s="4"/>
      <c r="F520" s="4"/>
      <c r="G520" s="4"/>
      <c r="H520" s="4"/>
    </row>
    <row r="521" spans="1:8" x14ac:dyDescent="0.35">
      <c r="A521" s="9"/>
      <c r="B521" s="7"/>
      <c r="C521" s="1" t="s">
        <v>1020</v>
      </c>
      <c r="D521" s="1" t="s">
        <v>1021</v>
      </c>
      <c r="E521" s="4"/>
      <c r="F521" s="4"/>
      <c r="G521" s="4"/>
      <c r="H521" s="4"/>
    </row>
    <row r="522" spans="1:8" x14ac:dyDescent="0.35">
      <c r="A522" s="9"/>
      <c r="B522" s="7"/>
      <c r="C522" s="1" t="s">
        <v>1022</v>
      </c>
      <c r="D522" s="1" t="s">
        <v>1023</v>
      </c>
      <c r="E522" s="4"/>
      <c r="F522" s="4"/>
      <c r="G522" s="4"/>
      <c r="H522" s="4"/>
    </row>
    <row r="523" spans="1:8" x14ac:dyDescent="0.35">
      <c r="A523" s="9"/>
      <c r="B523" s="7"/>
      <c r="C523" s="1" t="s">
        <v>1024</v>
      </c>
      <c r="D523" s="1" t="s">
        <v>1025</v>
      </c>
      <c r="E523" s="4"/>
      <c r="F523" s="4"/>
      <c r="G523" s="4"/>
      <c r="H523" s="4"/>
    </row>
    <row r="524" spans="1:8" x14ac:dyDescent="0.35">
      <c r="A524" s="9"/>
      <c r="B524" s="7"/>
      <c r="C524" s="1" t="s">
        <v>1026</v>
      </c>
      <c r="D524" s="1" t="s">
        <v>1027</v>
      </c>
      <c r="E524" s="4"/>
      <c r="F524" s="4"/>
      <c r="G524" s="4"/>
      <c r="H524" s="4"/>
    </row>
    <row r="525" spans="1:8" x14ac:dyDescent="0.35">
      <c r="A525" s="9"/>
      <c r="B525" s="6" t="s">
        <v>1050</v>
      </c>
      <c r="C525" s="3" t="s">
        <v>0</v>
      </c>
      <c r="D525" s="3" t="s">
        <v>1051</v>
      </c>
      <c r="E525" s="3">
        <f>E526+E527+E528+E529+E530+E531+E532+E533+E534+E535</f>
        <v>0</v>
      </c>
      <c r="F525" s="3">
        <f>F526+F527+F528+F529+F530+F531+F532+F533+F534+F535</f>
        <v>0</v>
      </c>
      <c r="G525" s="3">
        <f>G526+G527+G528+G529+G530+G531+G532+G533+G534+G535</f>
        <v>0</v>
      </c>
      <c r="H525" s="3">
        <f>H526+H527+H528+H529+H530+H531+H532+H533+H534+H535</f>
        <v>0</v>
      </c>
    </row>
    <row r="526" spans="1:8" x14ac:dyDescent="0.35">
      <c r="A526" s="9"/>
      <c r="B526" s="7"/>
      <c r="C526" s="1" t="s">
        <v>1030</v>
      </c>
      <c r="D526" s="1" t="s">
        <v>1031</v>
      </c>
      <c r="E526" s="4"/>
      <c r="F526" s="4"/>
      <c r="G526" s="4"/>
      <c r="H526" s="4"/>
    </row>
    <row r="527" spans="1:8" x14ac:dyDescent="0.35">
      <c r="A527" s="9"/>
      <c r="B527" s="7"/>
      <c r="C527" s="1" t="s">
        <v>1032</v>
      </c>
      <c r="D527" s="1" t="s">
        <v>1033</v>
      </c>
      <c r="E527" s="4"/>
      <c r="F527" s="4"/>
      <c r="G527" s="4"/>
      <c r="H527" s="4"/>
    </row>
    <row r="528" spans="1:8" x14ac:dyDescent="0.35">
      <c r="A528" s="9"/>
      <c r="B528" s="7"/>
      <c r="C528" s="1" t="s">
        <v>1034</v>
      </c>
      <c r="D528" s="1" t="s">
        <v>1035</v>
      </c>
      <c r="E528" s="4"/>
      <c r="F528" s="4"/>
      <c r="G528" s="4"/>
      <c r="H528" s="4"/>
    </row>
    <row r="529" spans="1:8" x14ac:dyDescent="0.35">
      <c r="A529" s="9"/>
      <c r="B529" s="7"/>
      <c r="C529" s="1" t="s">
        <v>1036</v>
      </c>
      <c r="D529" s="1" t="s">
        <v>1037</v>
      </c>
      <c r="E529" s="4"/>
      <c r="F529" s="4"/>
      <c r="G529" s="4"/>
      <c r="H529" s="4"/>
    </row>
    <row r="530" spans="1:8" x14ac:dyDescent="0.35">
      <c r="A530" s="9"/>
      <c r="B530" s="7"/>
      <c r="C530" s="1" t="s">
        <v>1038</v>
      </c>
      <c r="D530" s="1" t="s">
        <v>1039</v>
      </c>
      <c r="E530" s="4"/>
      <c r="F530" s="4"/>
      <c r="G530" s="4"/>
      <c r="H530" s="4"/>
    </row>
    <row r="531" spans="1:8" x14ac:dyDescent="0.35">
      <c r="A531" s="9"/>
      <c r="B531" s="7"/>
      <c r="C531" s="1" t="s">
        <v>1040</v>
      </c>
      <c r="D531" s="1" t="s">
        <v>1041</v>
      </c>
      <c r="E531" s="4"/>
      <c r="F531" s="4"/>
      <c r="G531" s="4"/>
      <c r="H531" s="4"/>
    </row>
    <row r="532" spans="1:8" x14ac:dyDescent="0.35">
      <c r="A532" s="9"/>
      <c r="B532" s="7"/>
      <c r="C532" s="1" t="s">
        <v>1042</v>
      </c>
      <c r="D532" s="1" t="s">
        <v>1043</v>
      </c>
      <c r="E532" s="4"/>
      <c r="F532" s="4"/>
      <c r="G532" s="4"/>
      <c r="H532" s="4"/>
    </row>
    <row r="533" spans="1:8" x14ac:dyDescent="0.35">
      <c r="A533" s="9"/>
      <c r="B533" s="7"/>
      <c r="C533" s="1" t="s">
        <v>1044</v>
      </c>
      <c r="D533" s="1" t="s">
        <v>1045</v>
      </c>
      <c r="E533" s="4"/>
      <c r="F533" s="4"/>
      <c r="G533" s="4"/>
      <c r="H533" s="4"/>
    </row>
    <row r="534" spans="1:8" x14ac:dyDescent="0.35">
      <c r="A534" s="9"/>
      <c r="B534" s="7"/>
      <c r="C534" s="1" t="s">
        <v>1046</v>
      </c>
      <c r="D534" s="1" t="s">
        <v>1047</v>
      </c>
      <c r="E534" s="4"/>
      <c r="F534" s="4"/>
      <c r="G534" s="4"/>
      <c r="H534" s="4"/>
    </row>
    <row r="535" spans="1:8" x14ac:dyDescent="0.35">
      <c r="A535" s="9"/>
      <c r="B535" s="7"/>
      <c r="C535" s="1" t="s">
        <v>1048</v>
      </c>
      <c r="D535" s="1" t="s">
        <v>1049</v>
      </c>
      <c r="E535" s="4"/>
      <c r="F535" s="4"/>
      <c r="G535" s="4"/>
      <c r="H535" s="4"/>
    </row>
    <row r="536" spans="1:8" x14ac:dyDescent="0.35">
      <c r="A536" s="9"/>
      <c r="B536" s="6" t="s">
        <v>1060</v>
      </c>
      <c r="C536" s="3" t="s">
        <v>0</v>
      </c>
      <c r="D536" s="3" t="s">
        <v>1061</v>
      </c>
      <c r="E536" s="3">
        <f>E537+E538+E539+E540</f>
        <v>0</v>
      </c>
      <c r="F536" s="3">
        <f>F537+F538+F539+F540</f>
        <v>0</v>
      </c>
      <c r="G536" s="3">
        <f>G537+G538+G539+G540</f>
        <v>0</v>
      </c>
      <c r="H536" s="3">
        <f>H537+H538+H539+H540</f>
        <v>0</v>
      </c>
    </row>
    <row r="537" spans="1:8" x14ac:dyDescent="0.35">
      <c r="A537" s="9"/>
      <c r="B537" s="7"/>
      <c r="C537" s="1" t="s">
        <v>1052</v>
      </c>
      <c r="D537" s="1" t="s">
        <v>1053</v>
      </c>
      <c r="E537" s="4"/>
      <c r="F537" s="4"/>
      <c r="G537" s="4"/>
      <c r="H537" s="4"/>
    </row>
    <row r="538" spans="1:8" x14ac:dyDescent="0.35">
      <c r="A538" s="9"/>
      <c r="B538" s="7"/>
      <c r="C538" s="1" t="s">
        <v>1054</v>
      </c>
      <c r="D538" s="1" t="s">
        <v>1055</v>
      </c>
      <c r="E538" s="4"/>
      <c r="F538" s="4"/>
      <c r="G538" s="4"/>
      <c r="H538" s="4"/>
    </row>
    <row r="539" spans="1:8" x14ac:dyDescent="0.35">
      <c r="A539" s="9"/>
      <c r="B539" s="7"/>
      <c r="C539" s="1" t="s">
        <v>1056</v>
      </c>
      <c r="D539" s="1" t="s">
        <v>1057</v>
      </c>
      <c r="E539" s="4"/>
      <c r="F539" s="4"/>
      <c r="G539" s="4"/>
      <c r="H539" s="4"/>
    </row>
    <row r="540" spans="1:8" x14ac:dyDescent="0.35">
      <c r="A540" s="10"/>
      <c r="B540" s="7"/>
      <c r="C540" s="1" t="s">
        <v>1058</v>
      </c>
      <c r="D540" s="1" t="s">
        <v>1059</v>
      </c>
      <c r="E540" s="4"/>
      <c r="F540" s="4"/>
      <c r="G540" s="4"/>
      <c r="H540" s="4"/>
    </row>
    <row r="541" spans="1:8" x14ac:dyDescent="0.35">
      <c r="A541" s="8" t="s">
        <v>1138</v>
      </c>
      <c r="B541" s="2" t="s">
        <v>0</v>
      </c>
      <c r="C541" s="2" t="s">
        <v>0</v>
      </c>
      <c r="D541" s="2" t="s">
        <v>1139</v>
      </c>
      <c r="E541" s="2">
        <f>E542+E548+E553+E560+E567+E569+E571</f>
        <v>0</v>
      </c>
      <c r="F541" s="2">
        <f>F542+F548+F553+F560+F567+F569+F571</f>
        <v>0</v>
      </c>
      <c r="G541" s="2">
        <f>G542+G548+G553+G560+G567+G569+G571</f>
        <v>0</v>
      </c>
      <c r="H541" s="2">
        <f>H542+H548+H553+H560+H567+H569+H571</f>
        <v>0</v>
      </c>
    </row>
    <row r="542" spans="1:8" x14ac:dyDescent="0.35">
      <c r="A542" s="9"/>
      <c r="B542" s="6" t="s">
        <v>1074</v>
      </c>
      <c r="C542" s="3" t="s">
        <v>0</v>
      </c>
      <c r="D542" s="3" t="s">
        <v>1075</v>
      </c>
      <c r="E542" s="3">
        <f>E543+E544+E545+E546+E547</f>
        <v>0</v>
      </c>
      <c r="F542" s="3">
        <f>F543+F544+F545+F546+F547</f>
        <v>0</v>
      </c>
      <c r="G542" s="3">
        <f>G543+G544+G545+G546+G547</f>
        <v>0</v>
      </c>
      <c r="H542" s="3">
        <f>H543+H544+H545+H546+H547</f>
        <v>0</v>
      </c>
    </row>
    <row r="543" spans="1:8" x14ac:dyDescent="0.35">
      <c r="A543" s="9"/>
      <c r="B543" s="7"/>
      <c r="C543" s="1" t="s">
        <v>1064</v>
      </c>
      <c r="D543" s="1" t="s">
        <v>1065</v>
      </c>
      <c r="E543" s="4"/>
      <c r="F543" s="4"/>
      <c r="G543" s="4"/>
      <c r="H543" s="4"/>
    </row>
    <row r="544" spans="1:8" x14ac:dyDescent="0.35">
      <c r="A544" s="9"/>
      <c r="B544" s="7"/>
      <c r="C544" s="1" t="s">
        <v>1066</v>
      </c>
      <c r="D544" s="1" t="s">
        <v>1067</v>
      </c>
      <c r="E544" s="4"/>
      <c r="F544" s="4"/>
      <c r="G544" s="4"/>
      <c r="H544" s="4"/>
    </row>
    <row r="545" spans="1:8" x14ac:dyDescent="0.35">
      <c r="A545" s="9"/>
      <c r="B545" s="7"/>
      <c r="C545" s="1" t="s">
        <v>1068</v>
      </c>
      <c r="D545" s="1" t="s">
        <v>1069</v>
      </c>
      <c r="E545" s="4"/>
      <c r="F545" s="4"/>
      <c r="G545" s="4"/>
      <c r="H545" s="4"/>
    </row>
    <row r="546" spans="1:8" x14ac:dyDescent="0.35">
      <c r="A546" s="9"/>
      <c r="B546" s="7"/>
      <c r="C546" s="1" t="s">
        <v>1070</v>
      </c>
      <c r="D546" s="1" t="s">
        <v>1071</v>
      </c>
      <c r="E546" s="4"/>
      <c r="F546" s="4"/>
      <c r="G546" s="4"/>
      <c r="H546" s="4"/>
    </row>
    <row r="547" spans="1:8" x14ac:dyDescent="0.35">
      <c r="A547" s="9"/>
      <c r="B547" s="7"/>
      <c r="C547" s="1" t="s">
        <v>1072</v>
      </c>
      <c r="D547" s="1" t="s">
        <v>1073</v>
      </c>
      <c r="E547" s="4"/>
      <c r="F547" s="4"/>
      <c r="G547" s="4"/>
      <c r="H547" s="4"/>
    </row>
    <row r="548" spans="1:8" x14ac:dyDescent="0.35">
      <c r="A548" s="9"/>
      <c r="B548" s="6" t="s">
        <v>1084</v>
      </c>
      <c r="C548" s="3" t="s">
        <v>0</v>
      </c>
      <c r="D548" s="3" t="s">
        <v>1085</v>
      </c>
      <c r="E548" s="3">
        <f>E549+E550+E551+E552</f>
        <v>0</v>
      </c>
      <c r="F548" s="3">
        <f>F549+F550+F551+F552</f>
        <v>0</v>
      </c>
      <c r="G548" s="3">
        <f>G549+G550+G551+G552</f>
        <v>0</v>
      </c>
      <c r="H548" s="3">
        <f>H549+H550+H551+H552</f>
        <v>0</v>
      </c>
    </row>
    <row r="549" spans="1:8" x14ac:dyDescent="0.35">
      <c r="A549" s="9"/>
      <c r="B549" s="7"/>
      <c r="C549" s="1" t="s">
        <v>1076</v>
      </c>
      <c r="D549" s="1" t="s">
        <v>1077</v>
      </c>
      <c r="E549" s="4"/>
      <c r="F549" s="4"/>
      <c r="G549" s="4"/>
      <c r="H549" s="4"/>
    </row>
    <row r="550" spans="1:8" x14ac:dyDescent="0.35">
      <c r="A550" s="9"/>
      <c r="B550" s="7"/>
      <c r="C550" s="1" t="s">
        <v>1078</v>
      </c>
      <c r="D550" s="1" t="s">
        <v>1079</v>
      </c>
      <c r="E550" s="4"/>
      <c r="F550" s="4"/>
      <c r="G550" s="4"/>
      <c r="H550" s="4"/>
    </row>
    <row r="551" spans="1:8" x14ac:dyDescent="0.35">
      <c r="A551" s="9"/>
      <c r="B551" s="7"/>
      <c r="C551" s="1" t="s">
        <v>1080</v>
      </c>
      <c r="D551" s="1" t="s">
        <v>1081</v>
      </c>
      <c r="E551" s="4"/>
      <c r="F551" s="4"/>
      <c r="G551" s="4"/>
      <c r="H551" s="4"/>
    </row>
    <row r="552" spans="1:8" x14ac:dyDescent="0.35">
      <c r="A552" s="9"/>
      <c r="B552" s="7"/>
      <c r="C552" s="1" t="s">
        <v>1082</v>
      </c>
      <c r="D552" s="1" t="s">
        <v>1083</v>
      </c>
      <c r="E552" s="4"/>
      <c r="F552" s="4"/>
      <c r="G552" s="4"/>
      <c r="H552" s="4"/>
    </row>
    <row r="553" spans="1:8" x14ac:dyDescent="0.35">
      <c r="A553" s="9"/>
      <c r="B553" s="6" t="s">
        <v>1098</v>
      </c>
      <c r="C553" s="3" t="s">
        <v>0</v>
      </c>
      <c r="D553" s="3" t="s">
        <v>1099</v>
      </c>
      <c r="E553" s="3">
        <f>E554+E555+E556+E557+E558+E559</f>
        <v>0</v>
      </c>
      <c r="F553" s="3">
        <f>F554+F555+F556+F557+F558+F559</f>
        <v>0</v>
      </c>
      <c r="G553" s="3">
        <f>G554+G555+G556+G557+G558+G559</f>
        <v>0</v>
      </c>
      <c r="H553" s="3">
        <f>H554+H555+H556+H557+H558+H559</f>
        <v>0</v>
      </c>
    </row>
    <row r="554" spans="1:8" x14ac:dyDescent="0.35">
      <c r="A554" s="9"/>
      <c r="B554" s="7"/>
      <c r="C554" s="1" t="s">
        <v>1086</v>
      </c>
      <c r="D554" s="1" t="s">
        <v>1087</v>
      </c>
      <c r="E554" s="4"/>
      <c r="F554" s="4"/>
      <c r="G554" s="4"/>
      <c r="H554" s="4"/>
    </row>
    <row r="555" spans="1:8" x14ac:dyDescent="0.35">
      <c r="A555" s="9"/>
      <c r="B555" s="7"/>
      <c r="C555" s="1" t="s">
        <v>1088</v>
      </c>
      <c r="D555" s="1" t="s">
        <v>1089</v>
      </c>
      <c r="E555" s="4"/>
      <c r="F555" s="4"/>
      <c r="G555" s="4"/>
      <c r="H555" s="4"/>
    </row>
    <row r="556" spans="1:8" x14ac:dyDescent="0.35">
      <c r="A556" s="9"/>
      <c r="B556" s="7"/>
      <c r="C556" s="1" t="s">
        <v>1090</v>
      </c>
      <c r="D556" s="1" t="s">
        <v>1091</v>
      </c>
      <c r="E556" s="4"/>
      <c r="F556" s="4"/>
      <c r="G556" s="4"/>
      <c r="H556" s="4"/>
    </row>
    <row r="557" spans="1:8" x14ac:dyDescent="0.35">
      <c r="A557" s="9"/>
      <c r="B557" s="7"/>
      <c r="C557" s="1" t="s">
        <v>1092</v>
      </c>
      <c r="D557" s="1" t="s">
        <v>1093</v>
      </c>
      <c r="E557" s="4"/>
      <c r="F557" s="4"/>
      <c r="G557" s="4"/>
      <c r="H557" s="4"/>
    </row>
    <row r="558" spans="1:8" x14ac:dyDescent="0.35">
      <c r="A558" s="9"/>
      <c r="B558" s="7"/>
      <c r="C558" s="1" t="s">
        <v>1094</v>
      </c>
      <c r="D558" s="1" t="s">
        <v>1095</v>
      </c>
      <c r="E558" s="4"/>
      <c r="F558" s="4"/>
      <c r="G558" s="4"/>
      <c r="H558" s="4"/>
    </row>
    <row r="559" spans="1:8" x14ac:dyDescent="0.35">
      <c r="A559" s="9"/>
      <c r="B559" s="7"/>
      <c r="C559" s="1" t="s">
        <v>1096</v>
      </c>
      <c r="D559" s="1" t="s">
        <v>1097</v>
      </c>
      <c r="E559" s="4"/>
      <c r="F559" s="4"/>
      <c r="G559" s="4"/>
      <c r="H559" s="4"/>
    </row>
    <row r="560" spans="1:8" x14ac:dyDescent="0.35">
      <c r="A560" s="9"/>
      <c r="B560" s="6" t="s">
        <v>1112</v>
      </c>
      <c r="C560" s="3" t="s">
        <v>0</v>
      </c>
      <c r="D560" s="3" t="s">
        <v>1113</v>
      </c>
      <c r="E560" s="3">
        <f>E561+E562+E563+E564+E565+E566</f>
        <v>0</v>
      </c>
      <c r="F560" s="3">
        <f>F561+F562+F563+F564+F565+F566</f>
        <v>0</v>
      </c>
      <c r="G560" s="3">
        <f>G561+G562+G563+G564+G565+G566</f>
        <v>0</v>
      </c>
      <c r="H560" s="3">
        <f>H561+H562+H563+H564+H565+H566</f>
        <v>0</v>
      </c>
    </row>
    <row r="561" spans="1:8" x14ac:dyDescent="0.35">
      <c r="A561" s="9"/>
      <c r="B561" s="7"/>
      <c r="C561" s="1" t="s">
        <v>1100</v>
      </c>
      <c r="D561" s="1" t="s">
        <v>1101</v>
      </c>
      <c r="E561" s="4"/>
      <c r="F561" s="4"/>
      <c r="G561" s="4"/>
      <c r="H561" s="4"/>
    </row>
    <row r="562" spans="1:8" x14ac:dyDescent="0.35">
      <c r="A562" s="9"/>
      <c r="B562" s="7"/>
      <c r="C562" s="1" t="s">
        <v>1102</v>
      </c>
      <c r="D562" s="1" t="s">
        <v>1103</v>
      </c>
      <c r="E562" s="4"/>
      <c r="F562" s="4"/>
      <c r="G562" s="4"/>
      <c r="H562" s="4"/>
    </row>
    <row r="563" spans="1:8" x14ac:dyDescent="0.35">
      <c r="A563" s="9"/>
      <c r="B563" s="7"/>
      <c r="C563" s="1" t="s">
        <v>1104</v>
      </c>
      <c r="D563" s="1" t="s">
        <v>1105</v>
      </c>
      <c r="E563" s="4"/>
      <c r="F563" s="4"/>
      <c r="G563" s="4"/>
      <c r="H563" s="4"/>
    </row>
    <row r="564" spans="1:8" x14ac:dyDescent="0.35">
      <c r="A564" s="9"/>
      <c r="B564" s="7"/>
      <c r="C564" s="1" t="s">
        <v>1106</v>
      </c>
      <c r="D564" s="1" t="s">
        <v>1107</v>
      </c>
      <c r="E564" s="4"/>
      <c r="F564" s="4"/>
      <c r="G564" s="4"/>
      <c r="H564" s="4"/>
    </row>
    <row r="565" spans="1:8" x14ac:dyDescent="0.35">
      <c r="A565" s="9"/>
      <c r="B565" s="7"/>
      <c r="C565" s="1" t="s">
        <v>1108</v>
      </c>
      <c r="D565" s="1" t="s">
        <v>1109</v>
      </c>
      <c r="E565" s="4"/>
      <c r="F565" s="4"/>
      <c r="G565" s="4"/>
      <c r="H565" s="4"/>
    </row>
    <row r="566" spans="1:8" x14ac:dyDescent="0.35">
      <c r="A566" s="9"/>
      <c r="B566" s="7"/>
      <c r="C566" s="1" t="s">
        <v>1110</v>
      </c>
      <c r="D566" s="1" t="s">
        <v>1111</v>
      </c>
      <c r="E566" s="4"/>
      <c r="F566" s="4"/>
      <c r="G566" s="4"/>
      <c r="H566" s="4"/>
    </row>
    <row r="567" spans="1:8" x14ac:dyDescent="0.35">
      <c r="A567" s="9"/>
      <c r="B567" s="6" t="s">
        <v>1116</v>
      </c>
      <c r="C567" s="3" t="s">
        <v>0</v>
      </c>
      <c r="D567" s="3" t="s">
        <v>1115</v>
      </c>
      <c r="E567" s="3">
        <f>E568</f>
        <v>0</v>
      </c>
      <c r="F567" s="3">
        <f>F568</f>
        <v>0</v>
      </c>
      <c r="G567" s="3">
        <f>G568</f>
        <v>0</v>
      </c>
      <c r="H567" s="3">
        <f>H568</f>
        <v>0</v>
      </c>
    </row>
    <row r="568" spans="1:8" x14ac:dyDescent="0.35">
      <c r="A568" s="9"/>
      <c r="B568" s="7"/>
      <c r="C568" s="1" t="s">
        <v>1114</v>
      </c>
      <c r="D568" s="1" t="s">
        <v>1115</v>
      </c>
      <c r="E568" s="4"/>
      <c r="F568" s="4"/>
      <c r="G568" s="4"/>
      <c r="H568" s="4"/>
    </row>
    <row r="569" spans="1:8" x14ac:dyDescent="0.35">
      <c r="A569" s="9"/>
      <c r="B569" s="6" t="s">
        <v>1119</v>
      </c>
      <c r="C569" s="3" t="s">
        <v>0</v>
      </c>
      <c r="D569" s="3" t="s">
        <v>1118</v>
      </c>
      <c r="E569" s="3">
        <f>E570</f>
        <v>0</v>
      </c>
      <c r="F569" s="3">
        <f>F570</f>
        <v>0</v>
      </c>
      <c r="G569" s="3">
        <f>G570</f>
        <v>0</v>
      </c>
      <c r="H569" s="3">
        <f>H570</f>
        <v>0</v>
      </c>
    </row>
    <row r="570" spans="1:8" x14ac:dyDescent="0.35">
      <c r="A570" s="9"/>
      <c r="B570" s="7"/>
      <c r="C570" s="1" t="s">
        <v>1117</v>
      </c>
      <c r="D570" s="1" t="s">
        <v>1118</v>
      </c>
      <c r="E570" s="4"/>
      <c r="F570" s="4"/>
      <c r="G570" s="4"/>
      <c r="H570" s="4"/>
    </row>
    <row r="571" spans="1:8" x14ac:dyDescent="0.35">
      <c r="A571" s="9"/>
      <c r="B571" s="6" t="s">
        <v>1136</v>
      </c>
      <c r="C571" s="3" t="s">
        <v>0</v>
      </c>
      <c r="D571" s="3" t="s">
        <v>1137</v>
      </c>
      <c r="E571" s="3">
        <f>E572+E573+E574+E575+E576+E577+E578+E579</f>
        <v>0</v>
      </c>
      <c r="F571" s="3">
        <f>F572+F573+F574+F575+F576+F577+F578+F579</f>
        <v>0</v>
      </c>
      <c r="G571" s="3">
        <f>G572+G573+G574+G575+G576+G577+G578+G579</f>
        <v>0</v>
      </c>
      <c r="H571" s="3">
        <f>H572+H573+H574+H575+H576+H577+H578+H579</f>
        <v>0</v>
      </c>
    </row>
    <row r="572" spans="1:8" x14ac:dyDescent="0.35">
      <c r="A572" s="9"/>
      <c r="B572" s="7"/>
      <c r="C572" s="1" t="s">
        <v>1120</v>
      </c>
      <c r="D572" s="1" t="s">
        <v>1121</v>
      </c>
      <c r="E572" s="4"/>
      <c r="F572" s="4"/>
      <c r="G572" s="4"/>
      <c r="H572" s="4"/>
    </row>
    <row r="573" spans="1:8" x14ac:dyDescent="0.35">
      <c r="A573" s="9"/>
      <c r="B573" s="7"/>
      <c r="C573" s="1" t="s">
        <v>1122</v>
      </c>
      <c r="D573" s="1" t="s">
        <v>1123</v>
      </c>
      <c r="E573" s="4"/>
      <c r="F573" s="4"/>
      <c r="G573" s="4"/>
      <c r="H573" s="4"/>
    </row>
    <row r="574" spans="1:8" x14ac:dyDescent="0.35">
      <c r="A574" s="9"/>
      <c r="B574" s="7"/>
      <c r="C574" s="1" t="s">
        <v>1124</v>
      </c>
      <c r="D574" s="1" t="s">
        <v>1125</v>
      </c>
      <c r="E574" s="4"/>
      <c r="F574" s="4"/>
      <c r="G574" s="4"/>
      <c r="H574" s="4"/>
    </row>
    <row r="575" spans="1:8" x14ac:dyDescent="0.35">
      <c r="A575" s="9"/>
      <c r="B575" s="7"/>
      <c r="C575" s="1" t="s">
        <v>1126</v>
      </c>
      <c r="D575" s="1" t="s">
        <v>1127</v>
      </c>
      <c r="E575" s="4"/>
      <c r="F575" s="4"/>
      <c r="G575" s="4"/>
      <c r="H575" s="4"/>
    </row>
    <row r="576" spans="1:8" x14ac:dyDescent="0.35">
      <c r="A576" s="9"/>
      <c r="B576" s="7"/>
      <c r="C576" s="1" t="s">
        <v>1128</v>
      </c>
      <c r="D576" s="1" t="s">
        <v>1129</v>
      </c>
      <c r="E576" s="4"/>
      <c r="F576" s="4"/>
      <c r="G576" s="4"/>
      <c r="H576" s="4"/>
    </row>
    <row r="577" spans="1:8" x14ac:dyDescent="0.35">
      <c r="A577" s="9"/>
      <c r="B577" s="7"/>
      <c r="C577" s="1" t="s">
        <v>1130</v>
      </c>
      <c r="D577" s="1" t="s">
        <v>1131</v>
      </c>
      <c r="E577" s="4"/>
      <c r="F577" s="4"/>
      <c r="G577" s="4"/>
      <c r="H577" s="4"/>
    </row>
    <row r="578" spans="1:8" x14ac:dyDescent="0.35">
      <c r="A578" s="9"/>
      <c r="B578" s="7"/>
      <c r="C578" s="1" t="s">
        <v>1132</v>
      </c>
      <c r="D578" s="1" t="s">
        <v>1133</v>
      </c>
      <c r="E578" s="4"/>
      <c r="F578" s="4"/>
      <c r="G578" s="4"/>
      <c r="H578" s="4"/>
    </row>
    <row r="579" spans="1:8" x14ac:dyDescent="0.35">
      <c r="A579" s="10"/>
      <c r="B579" s="7"/>
      <c r="C579" s="1" t="s">
        <v>1134</v>
      </c>
      <c r="D579" s="1" t="s">
        <v>1135</v>
      </c>
      <c r="E579" s="4"/>
      <c r="F579" s="4"/>
      <c r="G579" s="4"/>
      <c r="H579" s="4"/>
    </row>
    <row r="580" spans="1:8" x14ac:dyDescent="0.35">
      <c r="A580" s="8" t="s">
        <v>1179</v>
      </c>
      <c r="B580" s="2" t="s">
        <v>0</v>
      </c>
      <c r="C580" s="2" t="s">
        <v>0</v>
      </c>
      <c r="D580" s="2" t="s">
        <v>1180</v>
      </c>
      <c r="E580" s="2">
        <f>E581+E586+E591+E597+E599</f>
        <v>0</v>
      </c>
      <c r="F580" s="2">
        <f>F581+F586+F591+F597+F599</f>
        <v>0</v>
      </c>
      <c r="G580" s="2">
        <f>G581+G586+G591+G597+G599</f>
        <v>0</v>
      </c>
      <c r="H580" s="2">
        <f>H581+H586+H591+H597+H599</f>
        <v>0</v>
      </c>
    </row>
    <row r="581" spans="1:8" x14ac:dyDescent="0.35">
      <c r="A581" s="9"/>
      <c r="B581" s="6" t="s">
        <v>1148</v>
      </c>
      <c r="C581" s="3" t="s">
        <v>0</v>
      </c>
      <c r="D581" s="3" t="s">
        <v>2</v>
      </c>
      <c r="E581" s="3">
        <f>E582+E583+E584+E585</f>
        <v>0</v>
      </c>
      <c r="F581" s="3">
        <f>F582+F583+F584+F585</f>
        <v>0</v>
      </c>
      <c r="G581" s="3">
        <f>G582+G583+G584+G585</f>
        <v>0</v>
      </c>
      <c r="H581" s="3">
        <f>H582+H583+H584+H585</f>
        <v>0</v>
      </c>
    </row>
    <row r="582" spans="1:8" x14ac:dyDescent="0.35">
      <c r="A582" s="9"/>
      <c r="B582" s="7"/>
      <c r="C582" s="1" t="s">
        <v>1140</v>
      </c>
      <c r="D582" s="1" t="s">
        <v>1141</v>
      </c>
      <c r="E582" s="4"/>
      <c r="F582" s="4"/>
      <c r="G582" s="4"/>
      <c r="H582" s="4"/>
    </row>
    <row r="583" spans="1:8" x14ac:dyDescent="0.35">
      <c r="A583" s="9"/>
      <c r="B583" s="7"/>
      <c r="C583" s="1" t="s">
        <v>1142</v>
      </c>
      <c r="D583" s="1" t="s">
        <v>1143</v>
      </c>
      <c r="E583" s="4"/>
      <c r="F583" s="4"/>
      <c r="G583" s="4"/>
      <c r="H583" s="4"/>
    </row>
    <row r="584" spans="1:8" x14ac:dyDescent="0.35">
      <c r="A584" s="9"/>
      <c r="B584" s="7"/>
      <c r="C584" s="1" t="s">
        <v>1144</v>
      </c>
      <c r="D584" s="1" t="s">
        <v>1145</v>
      </c>
      <c r="E584" s="4"/>
      <c r="F584" s="4"/>
      <c r="G584" s="4"/>
      <c r="H584" s="4"/>
    </row>
    <row r="585" spans="1:8" x14ac:dyDescent="0.35">
      <c r="A585" s="9"/>
      <c r="B585" s="7"/>
      <c r="C585" s="1" t="s">
        <v>1146</v>
      </c>
      <c r="D585" s="1" t="s">
        <v>1147</v>
      </c>
      <c r="E585" s="4"/>
      <c r="F585" s="4"/>
      <c r="G585" s="4"/>
      <c r="H585" s="4"/>
    </row>
    <row r="586" spans="1:8" x14ac:dyDescent="0.35">
      <c r="A586" s="9"/>
      <c r="B586" s="6" t="s">
        <v>1157</v>
      </c>
      <c r="C586" s="3" t="s">
        <v>0</v>
      </c>
      <c r="D586" s="3" t="s">
        <v>4</v>
      </c>
      <c r="E586" s="3">
        <f>E587+E588+E589+E590</f>
        <v>0</v>
      </c>
      <c r="F586" s="3">
        <f>F587+F588+F589+F590</f>
        <v>0</v>
      </c>
      <c r="G586" s="3">
        <f>G587+G588+G589+G590</f>
        <v>0</v>
      </c>
      <c r="H586" s="3">
        <f>H587+H588+H589+H590</f>
        <v>0</v>
      </c>
    </row>
    <row r="587" spans="1:8" x14ac:dyDescent="0.35">
      <c r="A587" s="9"/>
      <c r="B587" s="7"/>
      <c r="C587" s="1" t="s">
        <v>1149</v>
      </c>
      <c r="D587" s="1" t="s">
        <v>1150</v>
      </c>
      <c r="E587" s="4"/>
      <c r="F587" s="4"/>
      <c r="G587" s="4"/>
      <c r="H587" s="4"/>
    </row>
    <row r="588" spans="1:8" x14ac:dyDescent="0.35">
      <c r="A588" s="9"/>
      <c r="B588" s="7"/>
      <c r="C588" s="1" t="s">
        <v>1151</v>
      </c>
      <c r="D588" s="1" t="s">
        <v>1152</v>
      </c>
      <c r="E588" s="4"/>
      <c r="F588" s="4"/>
      <c r="G588" s="4"/>
      <c r="H588" s="4"/>
    </row>
    <row r="589" spans="1:8" x14ac:dyDescent="0.35">
      <c r="A589" s="9"/>
      <c r="B589" s="7"/>
      <c r="C589" s="1" t="s">
        <v>1153</v>
      </c>
      <c r="D589" s="1" t="s">
        <v>1154</v>
      </c>
      <c r="E589" s="4"/>
      <c r="F589" s="4"/>
      <c r="G589" s="4"/>
      <c r="H589" s="4"/>
    </row>
    <row r="590" spans="1:8" x14ac:dyDescent="0.35">
      <c r="A590" s="9"/>
      <c r="B590" s="7"/>
      <c r="C590" s="1" t="s">
        <v>1155</v>
      </c>
      <c r="D590" s="1" t="s">
        <v>1156</v>
      </c>
      <c r="E590" s="4"/>
      <c r="F590" s="4"/>
      <c r="G590" s="4"/>
      <c r="H590" s="4"/>
    </row>
    <row r="591" spans="1:8" x14ac:dyDescent="0.35">
      <c r="A591" s="9"/>
      <c r="B591" s="6" t="s">
        <v>1168</v>
      </c>
      <c r="C591" s="3" t="s">
        <v>0</v>
      </c>
      <c r="D591" s="3" t="s">
        <v>6</v>
      </c>
      <c r="E591" s="3">
        <f>E592+E593+E594+E595+E596</f>
        <v>0</v>
      </c>
      <c r="F591" s="3">
        <f>F592+F593+F594+F595+F596</f>
        <v>0</v>
      </c>
      <c r="G591" s="3">
        <f>G592+G593+G594+G595+G596</f>
        <v>0</v>
      </c>
      <c r="H591" s="3">
        <f>H592+H593+H594+H595+H596</f>
        <v>0</v>
      </c>
    </row>
    <row r="592" spans="1:8" x14ac:dyDescent="0.35">
      <c r="A592" s="9"/>
      <c r="B592" s="7"/>
      <c r="C592" s="1" t="s">
        <v>1158</v>
      </c>
      <c r="D592" s="1" t="s">
        <v>1159</v>
      </c>
      <c r="E592" s="4"/>
      <c r="F592" s="4"/>
      <c r="G592" s="4"/>
      <c r="H592" s="4"/>
    </row>
    <row r="593" spans="1:8" x14ac:dyDescent="0.35">
      <c r="A593" s="9"/>
      <c r="B593" s="7"/>
      <c r="C593" s="1" t="s">
        <v>1160</v>
      </c>
      <c r="D593" s="1" t="s">
        <v>1161</v>
      </c>
      <c r="E593" s="4"/>
      <c r="F593" s="4"/>
      <c r="G593" s="4"/>
      <c r="H593" s="4"/>
    </row>
    <row r="594" spans="1:8" x14ac:dyDescent="0.35">
      <c r="A594" s="9"/>
      <c r="B594" s="7"/>
      <c r="C594" s="1" t="s">
        <v>1162</v>
      </c>
      <c r="D594" s="1" t="s">
        <v>1163</v>
      </c>
      <c r="E594" s="4"/>
      <c r="F594" s="4"/>
      <c r="G594" s="4"/>
      <c r="H594" s="4"/>
    </row>
    <row r="595" spans="1:8" x14ac:dyDescent="0.35">
      <c r="A595" s="9"/>
      <c r="B595" s="7"/>
      <c r="C595" s="1" t="s">
        <v>1164</v>
      </c>
      <c r="D595" s="1" t="s">
        <v>1165</v>
      </c>
      <c r="E595" s="4"/>
      <c r="F595" s="4"/>
      <c r="G595" s="4"/>
      <c r="H595" s="4"/>
    </row>
    <row r="596" spans="1:8" x14ac:dyDescent="0.35">
      <c r="A596" s="9"/>
      <c r="B596" s="7"/>
      <c r="C596" s="1" t="s">
        <v>1166</v>
      </c>
      <c r="D596" s="1" t="s">
        <v>1167</v>
      </c>
      <c r="E596" s="4"/>
      <c r="F596" s="4"/>
      <c r="G596" s="4"/>
      <c r="H596" s="4"/>
    </row>
    <row r="597" spans="1:8" x14ac:dyDescent="0.35">
      <c r="A597" s="9"/>
      <c r="B597" s="6" t="s">
        <v>1170</v>
      </c>
      <c r="C597" s="3" t="s">
        <v>0</v>
      </c>
      <c r="D597" s="3" t="s">
        <v>10</v>
      </c>
      <c r="E597" s="3">
        <f>E598</f>
        <v>0</v>
      </c>
      <c r="F597" s="3">
        <f>F598</f>
        <v>0</v>
      </c>
      <c r="G597" s="3">
        <f>G598</f>
        <v>0</v>
      </c>
      <c r="H597" s="3">
        <f>H598</f>
        <v>0</v>
      </c>
    </row>
    <row r="598" spans="1:8" x14ac:dyDescent="0.35">
      <c r="A598" s="9"/>
      <c r="B598" s="7"/>
      <c r="C598" s="1" t="s">
        <v>1169</v>
      </c>
      <c r="D598" s="1" t="s">
        <v>10</v>
      </c>
      <c r="E598" s="4"/>
      <c r="F598" s="4"/>
      <c r="G598" s="4"/>
      <c r="H598" s="4"/>
    </row>
    <row r="599" spans="1:8" x14ac:dyDescent="0.35">
      <c r="A599" s="9"/>
      <c r="B599" s="6" t="s">
        <v>1177</v>
      </c>
      <c r="C599" s="3" t="s">
        <v>0</v>
      </c>
      <c r="D599" s="3" t="s">
        <v>1178</v>
      </c>
      <c r="E599" s="3">
        <f>E600+E601+E602</f>
        <v>0</v>
      </c>
      <c r="F599" s="3">
        <f>F600+F601+F602</f>
        <v>0</v>
      </c>
      <c r="G599" s="3">
        <f>G600+G601+G602</f>
        <v>0</v>
      </c>
      <c r="H599" s="3">
        <f>H600+H601+H602</f>
        <v>0</v>
      </c>
    </row>
    <row r="600" spans="1:8" x14ac:dyDescent="0.35">
      <c r="A600" s="9"/>
      <c r="B600" s="7"/>
      <c r="C600" s="1" t="s">
        <v>1171</v>
      </c>
      <c r="D600" s="1" t="s">
        <v>1172</v>
      </c>
      <c r="E600" s="4"/>
      <c r="F600" s="4"/>
      <c r="G600" s="4"/>
      <c r="H600" s="4"/>
    </row>
    <row r="601" spans="1:8" x14ac:dyDescent="0.35">
      <c r="A601" s="9"/>
      <c r="B601" s="7"/>
      <c r="C601" s="1" t="s">
        <v>1173</v>
      </c>
      <c r="D601" s="1" t="s">
        <v>1174</v>
      </c>
      <c r="E601" s="4"/>
      <c r="F601" s="4"/>
      <c r="G601" s="4"/>
      <c r="H601" s="4"/>
    </row>
    <row r="602" spans="1:8" x14ac:dyDescent="0.35">
      <c r="A602" s="10"/>
      <c r="B602" s="7"/>
      <c r="C602" s="1" t="s">
        <v>1175</v>
      </c>
      <c r="D602" s="1" t="s">
        <v>1176</v>
      </c>
      <c r="E602" s="4"/>
      <c r="F602" s="4"/>
      <c r="G602" s="4"/>
      <c r="H602" s="4"/>
    </row>
    <row r="603" spans="1:8" x14ac:dyDescent="0.35">
      <c r="A603" s="8" t="s">
        <v>1270</v>
      </c>
      <c r="B603" s="2" t="s">
        <v>0</v>
      </c>
      <c r="C603" s="2" t="s">
        <v>0</v>
      </c>
      <c r="D603" s="2" t="s">
        <v>1271</v>
      </c>
      <c r="E603" s="2">
        <f>E604+E606+E610+E613+E616+E619+E621+E625+E629+E631+E636+E640+E645+E647+E649+E651</f>
        <v>0</v>
      </c>
      <c r="F603" s="2">
        <f>F604+F606+F610+F613+F616+F619+F621+F625+F629+F631+F636+F640+F645+F647+F649+F651</f>
        <v>0</v>
      </c>
      <c r="G603" s="2">
        <f>G604+G606+G610+G613+G616+G619+G621+G625+G629+G631+G636+G640+G645+G647+G649+G651</f>
        <v>0</v>
      </c>
      <c r="H603" s="2">
        <f>H604+H606+H610+H613+H616+H619+H621+H625+H629+H631+H636+H640+H645+H647+H649+H651</f>
        <v>0</v>
      </c>
    </row>
    <row r="604" spans="1:8" x14ac:dyDescent="0.35">
      <c r="A604" s="9"/>
      <c r="B604" s="6" t="s">
        <v>1183</v>
      </c>
      <c r="C604" s="3" t="s">
        <v>0</v>
      </c>
      <c r="D604" s="3" t="s">
        <v>1184</v>
      </c>
      <c r="E604" s="3">
        <f>E605</f>
        <v>0</v>
      </c>
      <c r="F604" s="3">
        <f>F605</f>
        <v>0</v>
      </c>
      <c r="G604" s="3">
        <f>G605</f>
        <v>0</v>
      </c>
      <c r="H604" s="3">
        <f>H605</f>
        <v>0</v>
      </c>
    </row>
    <row r="605" spans="1:8" x14ac:dyDescent="0.35">
      <c r="A605" s="9"/>
      <c r="B605" s="7"/>
      <c r="C605" s="1" t="s">
        <v>1181</v>
      </c>
      <c r="D605" s="1" t="s">
        <v>1182</v>
      </c>
      <c r="E605" s="4"/>
      <c r="F605" s="4"/>
      <c r="G605" s="4"/>
      <c r="H605" s="4"/>
    </row>
    <row r="606" spans="1:8" x14ac:dyDescent="0.35">
      <c r="A606" s="9"/>
      <c r="B606" s="6" t="s">
        <v>1191</v>
      </c>
      <c r="C606" s="3" t="s">
        <v>0</v>
      </c>
      <c r="D606" s="3" t="s">
        <v>1192</v>
      </c>
      <c r="E606" s="3">
        <f>E607+E608+E609</f>
        <v>0</v>
      </c>
      <c r="F606" s="3">
        <f>F607+F608+F609</f>
        <v>0</v>
      </c>
      <c r="G606" s="3">
        <f>G607+G608+G609</f>
        <v>0</v>
      </c>
      <c r="H606" s="3">
        <f>H607+H608+H609</f>
        <v>0</v>
      </c>
    </row>
    <row r="607" spans="1:8" x14ac:dyDescent="0.35">
      <c r="A607" s="9"/>
      <c r="B607" s="7"/>
      <c r="C607" s="1" t="s">
        <v>1185</v>
      </c>
      <c r="D607" s="1" t="s">
        <v>1186</v>
      </c>
      <c r="E607" s="4"/>
      <c r="F607" s="4"/>
      <c r="G607" s="4"/>
      <c r="H607" s="4"/>
    </row>
    <row r="608" spans="1:8" x14ac:dyDescent="0.35">
      <c r="A608" s="9"/>
      <c r="B608" s="7"/>
      <c r="C608" s="1" t="s">
        <v>1187</v>
      </c>
      <c r="D608" s="1" t="s">
        <v>1188</v>
      </c>
      <c r="E608" s="4"/>
      <c r="F608" s="4"/>
      <c r="G608" s="4"/>
      <c r="H608" s="4"/>
    </row>
    <row r="609" spans="1:8" x14ac:dyDescent="0.35">
      <c r="A609" s="9"/>
      <c r="B609" s="7"/>
      <c r="C609" s="1" t="s">
        <v>1189</v>
      </c>
      <c r="D609" s="1" t="s">
        <v>1190</v>
      </c>
      <c r="E609" s="4"/>
      <c r="F609" s="4"/>
      <c r="G609" s="4"/>
      <c r="H609" s="4"/>
    </row>
    <row r="610" spans="1:8" x14ac:dyDescent="0.35">
      <c r="A610" s="9"/>
      <c r="B610" s="6" t="s">
        <v>1197</v>
      </c>
      <c r="C610" s="3" t="s">
        <v>0</v>
      </c>
      <c r="D610" s="3" t="s">
        <v>1198</v>
      </c>
      <c r="E610" s="3">
        <f>E611+E612</f>
        <v>0</v>
      </c>
      <c r="F610" s="3">
        <f>F611+F612</f>
        <v>0</v>
      </c>
      <c r="G610" s="3">
        <f>G611+G612</f>
        <v>0</v>
      </c>
      <c r="H610" s="3">
        <f>H611+H612</f>
        <v>0</v>
      </c>
    </row>
    <row r="611" spans="1:8" x14ac:dyDescent="0.35">
      <c r="A611" s="9"/>
      <c r="B611" s="7"/>
      <c r="C611" s="1" t="s">
        <v>1193</v>
      </c>
      <c r="D611" s="1" t="s">
        <v>1194</v>
      </c>
      <c r="E611" s="4"/>
      <c r="F611" s="4"/>
      <c r="G611" s="4"/>
      <c r="H611" s="4"/>
    </row>
    <row r="612" spans="1:8" x14ac:dyDescent="0.35">
      <c r="A612" s="9"/>
      <c r="B612" s="7"/>
      <c r="C612" s="1" t="s">
        <v>1195</v>
      </c>
      <c r="D612" s="1" t="s">
        <v>1196</v>
      </c>
      <c r="E612" s="4"/>
      <c r="F612" s="4"/>
      <c r="G612" s="4"/>
      <c r="H612" s="4"/>
    </row>
    <row r="613" spans="1:8" x14ac:dyDescent="0.35">
      <c r="A613" s="9"/>
      <c r="B613" s="6" t="s">
        <v>1203</v>
      </c>
      <c r="C613" s="3" t="s">
        <v>0</v>
      </c>
      <c r="D613" s="3" t="s">
        <v>1204</v>
      </c>
      <c r="E613" s="3">
        <f>E614+E615</f>
        <v>0</v>
      </c>
      <c r="F613" s="3">
        <f>F614+F615</f>
        <v>0</v>
      </c>
      <c r="G613" s="3">
        <f>G614+G615</f>
        <v>0</v>
      </c>
      <c r="H613" s="3">
        <f>H614+H615</f>
        <v>0</v>
      </c>
    </row>
    <row r="614" spans="1:8" x14ac:dyDescent="0.35">
      <c r="A614" s="9"/>
      <c r="B614" s="7"/>
      <c r="C614" s="1" t="s">
        <v>1199</v>
      </c>
      <c r="D614" s="1" t="s">
        <v>1200</v>
      </c>
      <c r="E614" s="4"/>
      <c r="F614" s="4"/>
      <c r="G614" s="4"/>
      <c r="H614" s="4"/>
    </row>
    <row r="615" spans="1:8" x14ac:dyDescent="0.35">
      <c r="A615" s="9"/>
      <c r="B615" s="7"/>
      <c r="C615" s="1" t="s">
        <v>1201</v>
      </c>
      <c r="D615" s="1" t="s">
        <v>1202</v>
      </c>
      <c r="E615" s="4"/>
      <c r="F615" s="4"/>
      <c r="G615" s="4"/>
      <c r="H615" s="4"/>
    </row>
    <row r="616" spans="1:8" x14ac:dyDescent="0.35">
      <c r="A616" s="9"/>
      <c r="B616" s="6" t="s">
        <v>1209</v>
      </c>
      <c r="C616" s="3" t="s">
        <v>0</v>
      </c>
      <c r="D616" s="3" t="s">
        <v>1210</v>
      </c>
      <c r="E616" s="3">
        <f>E617+E618</f>
        <v>0</v>
      </c>
      <c r="F616" s="3">
        <f>F617+F618</f>
        <v>0</v>
      </c>
      <c r="G616" s="3">
        <f>G617+G618</f>
        <v>0</v>
      </c>
      <c r="H616" s="3">
        <f>H617+H618</f>
        <v>0</v>
      </c>
    </row>
    <row r="617" spans="1:8" x14ac:dyDescent="0.35">
      <c r="A617" s="9"/>
      <c r="B617" s="7"/>
      <c r="C617" s="1" t="s">
        <v>1205</v>
      </c>
      <c r="D617" s="1" t="s">
        <v>1206</v>
      </c>
      <c r="E617" s="4"/>
      <c r="F617" s="4"/>
      <c r="G617" s="4"/>
      <c r="H617" s="4"/>
    </row>
    <row r="618" spans="1:8" x14ac:dyDescent="0.35">
      <c r="A618" s="9"/>
      <c r="B618" s="7"/>
      <c r="C618" s="1" t="s">
        <v>1207</v>
      </c>
      <c r="D618" s="1" t="s">
        <v>1208</v>
      </c>
      <c r="E618" s="4"/>
      <c r="F618" s="4"/>
      <c r="G618" s="4"/>
      <c r="H618" s="4"/>
    </row>
    <row r="619" spans="1:8" x14ac:dyDescent="0.35">
      <c r="A619" s="9"/>
      <c r="B619" s="6" t="s">
        <v>1213</v>
      </c>
      <c r="C619" s="3" t="s">
        <v>0</v>
      </c>
      <c r="D619" s="3" t="s">
        <v>1212</v>
      </c>
      <c r="E619" s="3">
        <f>E620</f>
        <v>0</v>
      </c>
      <c r="F619" s="3">
        <f>F620</f>
        <v>0</v>
      </c>
      <c r="G619" s="3">
        <f>G620</f>
        <v>0</v>
      </c>
      <c r="H619" s="3">
        <f>H620</f>
        <v>0</v>
      </c>
    </row>
    <row r="620" spans="1:8" x14ac:dyDescent="0.35">
      <c r="A620" s="9"/>
      <c r="B620" s="7"/>
      <c r="C620" s="1" t="s">
        <v>1211</v>
      </c>
      <c r="D620" s="1" t="s">
        <v>1212</v>
      </c>
      <c r="E620" s="4"/>
      <c r="F620" s="4"/>
      <c r="G620" s="4"/>
      <c r="H620" s="4"/>
    </row>
    <row r="621" spans="1:8" x14ac:dyDescent="0.35">
      <c r="A621" s="9"/>
      <c r="B621" s="6" t="s">
        <v>1220</v>
      </c>
      <c r="C621" s="3" t="s">
        <v>0</v>
      </c>
      <c r="D621" s="3" t="s">
        <v>1221</v>
      </c>
      <c r="E621" s="3">
        <f>E622+E623+E624</f>
        <v>0</v>
      </c>
      <c r="F621" s="3">
        <f>F622+F623+F624</f>
        <v>0</v>
      </c>
      <c r="G621" s="3">
        <f>G622+G623+G624</f>
        <v>0</v>
      </c>
      <c r="H621" s="3">
        <f>H622+H623+H624</f>
        <v>0</v>
      </c>
    </row>
    <row r="622" spans="1:8" x14ac:dyDescent="0.35">
      <c r="A622" s="9"/>
      <c r="B622" s="7"/>
      <c r="C622" s="1" t="s">
        <v>1214</v>
      </c>
      <c r="D622" s="1" t="s">
        <v>1215</v>
      </c>
      <c r="E622" s="4"/>
      <c r="F622" s="4"/>
      <c r="G622" s="4"/>
      <c r="H622" s="4"/>
    </row>
    <row r="623" spans="1:8" x14ac:dyDescent="0.35">
      <c r="A623" s="9"/>
      <c r="B623" s="7"/>
      <c r="C623" s="1" t="s">
        <v>1216</v>
      </c>
      <c r="D623" s="1" t="s">
        <v>1217</v>
      </c>
      <c r="E623" s="4"/>
      <c r="F623" s="4"/>
      <c r="G623" s="4"/>
      <c r="H623" s="4"/>
    </row>
    <row r="624" spans="1:8" x14ac:dyDescent="0.35">
      <c r="A624" s="9"/>
      <c r="B624" s="7"/>
      <c r="C624" s="1" t="s">
        <v>1218</v>
      </c>
      <c r="D624" s="1" t="s">
        <v>1219</v>
      </c>
      <c r="E624" s="4"/>
      <c r="F624" s="4"/>
      <c r="G624" s="4"/>
      <c r="H624" s="4"/>
    </row>
    <row r="625" spans="1:8" x14ac:dyDescent="0.35">
      <c r="A625" s="9"/>
      <c r="B625" s="6" t="s">
        <v>1227</v>
      </c>
      <c r="C625" s="3" t="s">
        <v>0</v>
      </c>
      <c r="D625" s="3" t="s">
        <v>1228</v>
      </c>
      <c r="E625" s="3">
        <f>E626+E627+E628</f>
        <v>0</v>
      </c>
      <c r="F625" s="3">
        <f>F626+F627+F628</f>
        <v>0</v>
      </c>
      <c r="G625" s="3">
        <f>G626+G627+G628</f>
        <v>0</v>
      </c>
      <c r="H625" s="3">
        <f>H626+H627+H628</f>
        <v>0</v>
      </c>
    </row>
    <row r="626" spans="1:8" x14ac:dyDescent="0.35">
      <c r="A626" s="9"/>
      <c r="B626" s="7"/>
      <c r="C626" s="1" t="s">
        <v>1222</v>
      </c>
      <c r="D626" s="1" t="s">
        <v>1223</v>
      </c>
      <c r="E626" s="4"/>
      <c r="F626" s="4"/>
      <c r="G626" s="4"/>
      <c r="H626" s="4"/>
    </row>
    <row r="627" spans="1:8" x14ac:dyDescent="0.35">
      <c r="A627" s="9"/>
      <c r="B627" s="7"/>
      <c r="C627" s="1" t="s">
        <v>1224</v>
      </c>
      <c r="D627" s="1" t="s">
        <v>1225</v>
      </c>
      <c r="E627" s="4"/>
      <c r="F627" s="4"/>
      <c r="G627" s="4"/>
      <c r="H627" s="4"/>
    </row>
    <row r="628" spans="1:8" x14ac:dyDescent="0.35">
      <c r="A628" s="9"/>
      <c r="B628" s="7"/>
      <c r="C628" s="1" t="s">
        <v>1226</v>
      </c>
      <c r="D628" s="1" t="s">
        <v>1219</v>
      </c>
      <c r="E628" s="4"/>
      <c r="F628" s="4"/>
      <c r="G628" s="4"/>
      <c r="H628" s="4"/>
    </row>
    <row r="629" spans="1:8" x14ac:dyDescent="0.35">
      <c r="A629" s="9"/>
      <c r="B629" s="6" t="s">
        <v>1231</v>
      </c>
      <c r="C629" s="3" t="s">
        <v>0</v>
      </c>
      <c r="D629" s="3" t="s">
        <v>1230</v>
      </c>
      <c r="E629" s="3">
        <f>E630</f>
        <v>0</v>
      </c>
      <c r="F629" s="3">
        <f>F630</f>
        <v>0</v>
      </c>
      <c r="G629" s="3">
        <f>G630</f>
        <v>0</v>
      </c>
      <c r="H629" s="3">
        <f>H630</f>
        <v>0</v>
      </c>
    </row>
    <row r="630" spans="1:8" x14ac:dyDescent="0.35">
      <c r="A630" s="9"/>
      <c r="B630" s="7"/>
      <c r="C630" s="1" t="s">
        <v>1229</v>
      </c>
      <c r="D630" s="1" t="s">
        <v>1230</v>
      </c>
      <c r="E630" s="4"/>
      <c r="F630" s="4"/>
      <c r="G630" s="4"/>
      <c r="H630" s="4"/>
    </row>
    <row r="631" spans="1:8" x14ac:dyDescent="0.35">
      <c r="A631" s="9"/>
      <c r="B631" s="6" t="s">
        <v>1240</v>
      </c>
      <c r="C631" s="3" t="s">
        <v>0</v>
      </c>
      <c r="D631" s="3" t="s">
        <v>1241</v>
      </c>
      <c r="E631" s="3">
        <f>E632+E633+E634+E635</f>
        <v>0</v>
      </c>
      <c r="F631" s="3">
        <f>F632+F633+F634+F635</f>
        <v>0</v>
      </c>
      <c r="G631" s="3">
        <f>G632+G633+G634+G635</f>
        <v>0</v>
      </c>
      <c r="H631" s="3">
        <f>H632+H633+H634+H635</f>
        <v>0</v>
      </c>
    </row>
    <row r="632" spans="1:8" x14ac:dyDescent="0.35">
      <c r="A632" s="9"/>
      <c r="B632" s="7"/>
      <c r="C632" s="1" t="s">
        <v>1232</v>
      </c>
      <c r="D632" s="1" t="s">
        <v>1233</v>
      </c>
      <c r="E632" s="4"/>
      <c r="F632" s="4"/>
      <c r="G632" s="4"/>
      <c r="H632" s="4"/>
    </row>
    <row r="633" spans="1:8" x14ac:dyDescent="0.35">
      <c r="A633" s="9"/>
      <c r="B633" s="7"/>
      <c r="C633" s="1" t="s">
        <v>1234</v>
      </c>
      <c r="D633" s="1" t="s">
        <v>1235</v>
      </c>
      <c r="E633" s="4"/>
      <c r="F633" s="4"/>
      <c r="G633" s="4"/>
      <c r="H633" s="4"/>
    </row>
    <row r="634" spans="1:8" x14ac:dyDescent="0.35">
      <c r="A634" s="9"/>
      <c r="B634" s="7"/>
      <c r="C634" s="1" t="s">
        <v>1236</v>
      </c>
      <c r="D634" s="1" t="s">
        <v>1237</v>
      </c>
      <c r="E634" s="4"/>
      <c r="F634" s="4"/>
      <c r="G634" s="4"/>
      <c r="H634" s="4"/>
    </row>
    <row r="635" spans="1:8" x14ac:dyDescent="0.35">
      <c r="A635" s="9"/>
      <c r="B635" s="7"/>
      <c r="C635" s="1" t="s">
        <v>1238</v>
      </c>
      <c r="D635" s="1" t="s">
        <v>1239</v>
      </c>
      <c r="E635" s="4"/>
      <c r="F635" s="4"/>
      <c r="G635" s="4"/>
      <c r="H635" s="4"/>
    </row>
    <row r="636" spans="1:8" x14ac:dyDescent="0.35">
      <c r="A636" s="9"/>
      <c r="B636" s="6" t="s">
        <v>1248</v>
      </c>
      <c r="C636" s="3" t="s">
        <v>0</v>
      </c>
      <c r="D636" s="3" t="s">
        <v>1249</v>
      </c>
      <c r="E636" s="3">
        <f>E637+E638+E639</f>
        <v>0</v>
      </c>
      <c r="F636" s="3">
        <f>F637+F638+F639</f>
        <v>0</v>
      </c>
      <c r="G636" s="3">
        <f>G637+G638+G639</f>
        <v>0</v>
      </c>
      <c r="H636" s="3">
        <f>H637+H638+H639</f>
        <v>0</v>
      </c>
    </row>
    <row r="637" spans="1:8" x14ac:dyDescent="0.35">
      <c r="A637" s="9"/>
      <c r="B637" s="7"/>
      <c r="C637" s="1" t="s">
        <v>1242</v>
      </c>
      <c r="D637" s="1" t="s">
        <v>1243</v>
      </c>
      <c r="E637" s="4"/>
      <c r="F637" s="4"/>
      <c r="G637" s="4"/>
      <c r="H637" s="4"/>
    </row>
    <row r="638" spans="1:8" x14ac:dyDescent="0.35">
      <c r="A638" s="9"/>
      <c r="B638" s="7"/>
      <c r="C638" s="1" t="s">
        <v>1244</v>
      </c>
      <c r="D638" s="1" t="s">
        <v>1245</v>
      </c>
      <c r="E638" s="4"/>
      <c r="F638" s="4"/>
      <c r="G638" s="4"/>
      <c r="H638" s="4"/>
    </row>
    <row r="639" spans="1:8" x14ac:dyDescent="0.35">
      <c r="A639" s="9"/>
      <c r="B639" s="7"/>
      <c r="C639" s="1" t="s">
        <v>1246</v>
      </c>
      <c r="D639" s="1" t="s">
        <v>1247</v>
      </c>
      <c r="E639" s="4"/>
      <c r="F639" s="4"/>
      <c r="G639" s="4"/>
      <c r="H639" s="4"/>
    </row>
    <row r="640" spans="1:8" x14ac:dyDescent="0.35">
      <c r="A640" s="9"/>
      <c r="B640" s="6" t="s">
        <v>1257</v>
      </c>
      <c r="C640" s="3" t="s">
        <v>0</v>
      </c>
      <c r="D640" s="3" t="s">
        <v>1258</v>
      </c>
      <c r="E640" s="3">
        <f>E641+E642+E643+E644</f>
        <v>0</v>
      </c>
      <c r="F640" s="3">
        <f>F641+F642+F643+F644</f>
        <v>0</v>
      </c>
      <c r="G640" s="3">
        <f>G641+G642+G643+G644</f>
        <v>0</v>
      </c>
      <c r="H640" s="3">
        <f>H641+H642+H643+H644</f>
        <v>0</v>
      </c>
    </row>
    <row r="641" spans="1:8" x14ac:dyDescent="0.35">
      <c r="A641" s="9"/>
      <c r="B641" s="7"/>
      <c r="C641" s="1" t="s">
        <v>1250</v>
      </c>
      <c r="D641" s="1" t="s">
        <v>1251</v>
      </c>
      <c r="E641" s="4"/>
      <c r="F641" s="4"/>
      <c r="G641" s="4"/>
      <c r="H641" s="4"/>
    </row>
    <row r="642" spans="1:8" x14ac:dyDescent="0.35">
      <c r="A642" s="9"/>
      <c r="B642" s="7"/>
      <c r="C642" s="1" t="s">
        <v>1252</v>
      </c>
      <c r="D642" s="1" t="s">
        <v>1253</v>
      </c>
      <c r="E642" s="4"/>
      <c r="F642" s="4"/>
      <c r="G642" s="4"/>
      <c r="H642" s="4"/>
    </row>
    <row r="643" spans="1:8" x14ac:dyDescent="0.35">
      <c r="A643" s="9"/>
      <c r="B643" s="7"/>
      <c r="C643" s="1" t="s">
        <v>1254</v>
      </c>
      <c r="D643" s="1" t="s">
        <v>1255</v>
      </c>
      <c r="E643" s="4"/>
      <c r="F643" s="4"/>
      <c r="G643" s="4"/>
      <c r="H643" s="4"/>
    </row>
    <row r="644" spans="1:8" x14ac:dyDescent="0.35">
      <c r="A644" s="9"/>
      <c r="B644" s="7"/>
      <c r="C644" s="1" t="s">
        <v>1256</v>
      </c>
      <c r="D644" s="1" t="s">
        <v>1219</v>
      </c>
      <c r="E644" s="4"/>
      <c r="F644" s="4"/>
      <c r="G644" s="4"/>
      <c r="H644" s="4"/>
    </row>
    <row r="645" spans="1:8" x14ac:dyDescent="0.35">
      <c r="A645" s="9"/>
      <c r="B645" s="6" t="s">
        <v>1260</v>
      </c>
      <c r="C645" s="3" t="s">
        <v>0</v>
      </c>
      <c r="D645" s="3" t="s">
        <v>549</v>
      </c>
      <c r="E645" s="3">
        <f>E646</f>
        <v>0</v>
      </c>
      <c r="F645" s="3">
        <f>F646</f>
        <v>0</v>
      </c>
      <c r="G645" s="3">
        <f>G646</f>
        <v>0</v>
      </c>
      <c r="H645" s="3">
        <f>H646</f>
        <v>0</v>
      </c>
    </row>
    <row r="646" spans="1:8" x14ac:dyDescent="0.35">
      <c r="A646" s="9"/>
      <c r="B646" s="7"/>
      <c r="C646" s="1" t="s">
        <v>1259</v>
      </c>
      <c r="D646" s="1" t="s">
        <v>549</v>
      </c>
      <c r="E646" s="4"/>
      <c r="F646" s="4"/>
      <c r="G646" s="4"/>
      <c r="H646" s="4"/>
    </row>
    <row r="647" spans="1:8" x14ac:dyDescent="0.35">
      <c r="A647" s="9"/>
      <c r="B647" s="6" t="s">
        <v>1263</v>
      </c>
      <c r="C647" s="3" t="s">
        <v>0</v>
      </c>
      <c r="D647" s="3" t="s">
        <v>1262</v>
      </c>
      <c r="E647" s="3">
        <f>E648</f>
        <v>0</v>
      </c>
      <c r="F647" s="3">
        <f>F648</f>
        <v>0</v>
      </c>
      <c r="G647" s="3">
        <f>G648</f>
        <v>0</v>
      </c>
      <c r="H647" s="3">
        <f>H648</f>
        <v>0</v>
      </c>
    </row>
    <row r="648" spans="1:8" x14ac:dyDescent="0.35">
      <c r="A648" s="9"/>
      <c r="B648" s="7"/>
      <c r="C648" s="1" t="s">
        <v>1261</v>
      </c>
      <c r="D648" s="1" t="s">
        <v>1262</v>
      </c>
      <c r="E648" s="4"/>
      <c r="F648" s="4"/>
      <c r="G648" s="4"/>
      <c r="H648" s="4"/>
    </row>
    <row r="649" spans="1:8" x14ac:dyDescent="0.35">
      <c r="A649" s="9"/>
      <c r="B649" s="6" t="s">
        <v>1266</v>
      </c>
      <c r="C649" s="3" t="s">
        <v>0</v>
      </c>
      <c r="D649" s="3" t="s">
        <v>1265</v>
      </c>
      <c r="E649" s="3">
        <f>E650</f>
        <v>0</v>
      </c>
      <c r="F649" s="3">
        <f>F650</f>
        <v>0</v>
      </c>
      <c r="G649" s="3">
        <f>G650</f>
        <v>0</v>
      </c>
      <c r="H649" s="3">
        <f>H650</f>
        <v>0</v>
      </c>
    </row>
    <row r="650" spans="1:8" x14ac:dyDescent="0.35">
      <c r="A650" s="9"/>
      <c r="B650" s="7"/>
      <c r="C650" s="1" t="s">
        <v>1264</v>
      </c>
      <c r="D650" s="1" t="s">
        <v>1265</v>
      </c>
      <c r="E650" s="4"/>
      <c r="F650" s="4"/>
      <c r="G650" s="4"/>
      <c r="H650" s="4"/>
    </row>
    <row r="651" spans="1:8" x14ac:dyDescent="0.35">
      <c r="A651" s="9"/>
      <c r="B651" s="6" t="s">
        <v>1269</v>
      </c>
      <c r="C651" s="3" t="s">
        <v>0</v>
      </c>
      <c r="D651" s="3" t="s">
        <v>1268</v>
      </c>
      <c r="E651" s="3">
        <f>E652</f>
        <v>0</v>
      </c>
      <c r="F651" s="3">
        <f>F652</f>
        <v>0</v>
      </c>
      <c r="G651" s="3">
        <f>G652</f>
        <v>0</v>
      </c>
      <c r="H651" s="3">
        <f>H652</f>
        <v>0</v>
      </c>
    </row>
    <row r="652" spans="1:8" x14ac:dyDescent="0.35">
      <c r="A652" s="10"/>
      <c r="B652" s="7"/>
      <c r="C652" s="1" t="s">
        <v>1267</v>
      </c>
      <c r="D652" s="1" t="s">
        <v>1268</v>
      </c>
      <c r="E652" s="4"/>
      <c r="F652" s="4"/>
      <c r="G652" s="4"/>
      <c r="H652" s="4"/>
    </row>
    <row r="653" spans="1:8" x14ac:dyDescent="0.35">
      <c r="A653" s="8" t="s">
        <v>1275</v>
      </c>
      <c r="B653" s="2" t="s">
        <v>0</v>
      </c>
      <c r="C653" s="2" t="s">
        <v>0</v>
      </c>
      <c r="D653" s="2" t="s">
        <v>1276</v>
      </c>
      <c r="E653" s="2">
        <f t="shared" ref="E653:H654" si="2">E654</f>
        <v>0</v>
      </c>
      <c r="F653" s="2">
        <f t="shared" si="2"/>
        <v>0</v>
      </c>
      <c r="G653" s="2">
        <f t="shared" si="2"/>
        <v>0</v>
      </c>
      <c r="H653" s="2">
        <f t="shared" si="2"/>
        <v>0</v>
      </c>
    </row>
    <row r="654" spans="1:8" x14ac:dyDescent="0.35">
      <c r="A654" s="9"/>
      <c r="B654" s="6" t="s">
        <v>1274</v>
      </c>
      <c r="C654" s="3" t="s">
        <v>0</v>
      </c>
      <c r="D654" s="3" t="s">
        <v>1273</v>
      </c>
      <c r="E654" s="3">
        <f t="shared" si="2"/>
        <v>0</v>
      </c>
      <c r="F654" s="3">
        <f t="shared" si="2"/>
        <v>0</v>
      </c>
      <c r="G654" s="3">
        <f t="shared" si="2"/>
        <v>0</v>
      </c>
      <c r="H654" s="3">
        <f t="shared" si="2"/>
        <v>0</v>
      </c>
    </row>
    <row r="655" spans="1:8" x14ac:dyDescent="0.35">
      <c r="A655" s="10"/>
      <c r="B655" s="7"/>
      <c r="C655" s="1" t="s">
        <v>1272</v>
      </c>
      <c r="D655" s="1" t="s">
        <v>1273</v>
      </c>
      <c r="E655" s="4"/>
      <c r="F655" s="4"/>
      <c r="G655" s="4"/>
      <c r="H655" s="4"/>
    </row>
  </sheetData>
  <mergeCells count="134">
    <mergeCell ref="B651:B652"/>
    <mergeCell ref="A653:A655"/>
    <mergeCell ref="B654:B655"/>
    <mergeCell ref="B631:B635"/>
    <mergeCell ref="B636:B639"/>
    <mergeCell ref="B640:B644"/>
    <mergeCell ref="B645:B646"/>
    <mergeCell ref="B647:B648"/>
    <mergeCell ref="B649:B650"/>
    <mergeCell ref="A603:A652"/>
    <mergeCell ref="B604:B605"/>
    <mergeCell ref="B606:B609"/>
    <mergeCell ref="B610:B612"/>
    <mergeCell ref="B613:B615"/>
    <mergeCell ref="B616:B618"/>
    <mergeCell ref="B619:B620"/>
    <mergeCell ref="B621:B624"/>
    <mergeCell ref="B625:B628"/>
    <mergeCell ref="B629:B630"/>
    <mergeCell ref="A580:A602"/>
    <mergeCell ref="B581:B585"/>
    <mergeCell ref="B586:B590"/>
    <mergeCell ref="B591:B596"/>
    <mergeCell ref="B597:B598"/>
    <mergeCell ref="B599:B602"/>
    <mergeCell ref="A541:A579"/>
    <mergeCell ref="B542:B547"/>
    <mergeCell ref="B548:B552"/>
    <mergeCell ref="B553:B559"/>
    <mergeCell ref="B560:B566"/>
    <mergeCell ref="B567:B568"/>
    <mergeCell ref="B569:B570"/>
    <mergeCell ref="B571:B579"/>
    <mergeCell ref="A467:A540"/>
    <mergeCell ref="B468:B486"/>
    <mergeCell ref="B487:B505"/>
    <mergeCell ref="B506:B513"/>
    <mergeCell ref="B514:B524"/>
    <mergeCell ref="B525:B535"/>
    <mergeCell ref="B536:B540"/>
    <mergeCell ref="B418:B427"/>
    <mergeCell ref="B428:B429"/>
    <mergeCell ref="A430:A466"/>
    <mergeCell ref="B431:B435"/>
    <mergeCell ref="B436:B444"/>
    <mergeCell ref="B445:B449"/>
    <mergeCell ref="B450:B452"/>
    <mergeCell ref="B453:B456"/>
    <mergeCell ref="B457:B466"/>
    <mergeCell ref="B383:B387"/>
    <mergeCell ref="B388:B394"/>
    <mergeCell ref="B395:B402"/>
    <mergeCell ref="B403:B406"/>
    <mergeCell ref="B407:B413"/>
    <mergeCell ref="B414:B417"/>
    <mergeCell ref="A316:A318"/>
    <mergeCell ref="B317:B318"/>
    <mergeCell ref="A319:A429"/>
    <mergeCell ref="B320:B336"/>
    <mergeCell ref="B337:B342"/>
    <mergeCell ref="B343:B352"/>
    <mergeCell ref="B353:B364"/>
    <mergeCell ref="B365:B369"/>
    <mergeCell ref="B370:B375"/>
    <mergeCell ref="B376:B382"/>
    <mergeCell ref="A293:A312"/>
    <mergeCell ref="B294:B297"/>
    <mergeCell ref="B298:B300"/>
    <mergeCell ref="B301:B305"/>
    <mergeCell ref="B306:B312"/>
    <mergeCell ref="A313:A315"/>
    <mergeCell ref="B314:B315"/>
    <mergeCell ref="A283:A287"/>
    <mergeCell ref="B284:B285"/>
    <mergeCell ref="B286:B287"/>
    <mergeCell ref="A288:A292"/>
    <mergeCell ref="B289:B290"/>
    <mergeCell ref="B291:B292"/>
    <mergeCell ref="B249:B260"/>
    <mergeCell ref="B261:B264"/>
    <mergeCell ref="B265:B274"/>
    <mergeCell ref="B275:B278"/>
    <mergeCell ref="B279:B280"/>
    <mergeCell ref="B281:B282"/>
    <mergeCell ref="B205:B215"/>
    <mergeCell ref="B216:B219"/>
    <mergeCell ref="B220:B228"/>
    <mergeCell ref="B229:B231"/>
    <mergeCell ref="B232:B236"/>
    <mergeCell ref="B237:B248"/>
    <mergeCell ref="B160:B164"/>
    <mergeCell ref="B165:B170"/>
    <mergeCell ref="B171:B174"/>
    <mergeCell ref="B175:B194"/>
    <mergeCell ref="B195:B201"/>
    <mergeCell ref="B202:B204"/>
    <mergeCell ref="A105:A109"/>
    <mergeCell ref="B106:B107"/>
    <mergeCell ref="B108:B109"/>
    <mergeCell ref="A110:A282"/>
    <mergeCell ref="B111:B122"/>
    <mergeCell ref="B123:B130"/>
    <mergeCell ref="B131:B138"/>
    <mergeCell ref="B139:B148"/>
    <mergeCell ref="B149:B154"/>
    <mergeCell ref="B155:B159"/>
    <mergeCell ref="A90:A98"/>
    <mergeCell ref="B91:B93"/>
    <mergeCell ref="B94:B98"/>
    <mergeCell ref="A99:A104"/>
    <mergeCell ref="B100:B102"/>
    <mergeCell ref="B103:B104"/>
    <mergeCell ref="A68:A89"/>
    <mergeCell ref="B69:B72"/>
    <mergeCell ref="B73:B76"/>
    <mergeCell ref="B77:B79"/>
    <mergeCell ref="B80:B82"/>
    <mergeCell ref="B83:B84"/>
    <mergeCell ref="B85:B89"/>
    <mergeCell ref="A38:A67"/>
    <mergeCell ref="B39:B41"/>
    <mergeCell ref="B42:B51"/>
    <mergeCell ref="B52:B55"/>
    <mergeCell ref="B56:B64"/>
    <mergeCell ref="B65:B67"/>
    <mergeCell ref="A1:C2"/>
    <mergeCell ref="D1:D2"/>
    <mergeCell ref="E1:H1"/>
    <mergeCell ref="A3:A37"/>
    <mergeCell ref="B4:B9"/>
    <mergeCell ref="B10:B18"/>
    <mergeCell ref="B19:B27"/>
    <mergeCell ref="B28:B33"/>
    <mergeCell ref="B34:B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Éves terv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bmgyk</cp:lastModifiedBy>
  <dcterms:created xsi:type="dcterms:W3CDTF">2023-03-16T13:52:06Z</dcterms:created>
  <dcterms:modified xsi:type="dcterms:W3CDTF">2023-03-16T14:08:20Z</dcterms:modified>
</cp:coreProperties>
</file>